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firstSheet="1" activeTab="1"/>
  </bookViews>
  <sheets>
    <sheet name="LUIWic" sheetId="1" state="hidden" r:id="rId1"/>
    <sheet name="封面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5" sheetId="15" r:id="rId15"/>
    <sheet name="6" sheetId="16" r:id="rId16"/>
    <sheet name="7" sheetId="17" r:id="rId17"/>
    <sheet name="8" sheetId="18" r:id="rId18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'1'!$A$1:$D$37</definedName>
    <definedName name="_xlnm.Print_Area" localSheetId="3">'1-1'!$A$1:$W$24</definedName>
    <definedName name="_xlnm.Print_Area" localSheetId="4">'1-2'!$A$1:$H$23</definedName>
    <definedName name="_xlnm.Print_Area" localSheetId="5">'2'!$A$1:$H$39</definedName>
    <definedName name="_xlnm.Print_Area" localSheetId="6">'2-1'!$A$1:$AI$21</definedName>
    <definedName name="_xlnm.Print_Area" localSheetId="7">'3'!$A$1:$F$39</definedName>
    <definedName name="_xlnm.Print_Area" localSheetId="8">'4'!$A$1:$P$24</definedName>
    <definedName name="_xlnm.Print_Area" localSheetId="9">'4-1(1)'!$A$1:$AG$21</definedName>
    <definedName name="_xlnm.Print_Area" localSheetId="10">'4-1(2)'!$A$1:$AG$16</definedName>
    <definedName name="_xlnm.Print_Area" localSheetId="11">'4-1(3)'!$A$1:$AJ$16</definedName>
    <definedName name="_xlnm.Print_Area" localSheetId="12">'4-1(4)'!$A$1:$AD$16</definedName>
    <definedName name="_xlnm.Print_Area" localSheetId="13">'4-2'!$A$1:$F$10</definedName>
    <definedName name="_xlnm.Print_Area" localSheetId="14">'5'!$A$1:$H$15</definedName>
    <definedName name="_xlnm.Print_Area" localSheetId="15">'6'!$A$1:$H$15</definedName>
    <definedName name="_xlnm.Print_Area" localSheetId="16">'7'!$A$1:$F$11</definedName>
    <definedName name="_xlnm.Print_Area" localSheetId="17">'8'!$A$1:$G$15</definedName>
    <definedName name="_xlnm.Print_Area" localSheetId="1">#N/A-1</definedName>
    <definedName name="_xlnm.Print_Area">#N/A</definedName>
    <definedName name="_xlnm.Print_Titles" localSheetId="2">'1'!$1:$37</definedName>
    <definedName name="_xlnm.Print_Titles" localSheetId="3">'1-1'!$1:$6</definedName>
    <definedName name="_xlnm.Print_Titles" localSheetId="4">'1-2'!$1:$5</definedName>
    <definedName name="_xlnm.Print_Titles" localSheetId="5">'2'!$1:$39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'4-2'!$1:$5</definedName>
    <definedName name="_xlnm.Print_Titles" localSheetId="14">'5'!$1:$5</definedName>
    <definedName name="_xlnm.Print_Titles" localSheetId="15">'6'!$1:$5</definedName>
    <definedName name="_xlnm.Print_Titles" localSheetId="16">'7'!$1:$11</definedName>
    <definedName name="_xlnm.Print_Titles" localSheetId="17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<sst xmlns="http://schemas.openxmlformats.org/spreadsheetml/2006/main" count="1889" uniqueCount="350">
  <si>
    <t>单位名称</t>
  </si>
  <si>
    <t>2020年部门预算</t>
  </si>
  <si>
    <t>报送日期：     年   月   日</t>
  </si>
  <si>
    <t>表1</t>
  </si>
  <si>
    <t>收支预算总表</t>
  </si>
  <si>
    <t>单位名称： 乐山市科学技术协会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</si>
  <si>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</si>
  <si>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</si>
  <si>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</si>
  <si>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</si>
  <si>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</si>
  <si>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</si>
  <si>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</si>
  <si>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</si>
  <si>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</si>
  <si>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</si>
  <si>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</si>
  <si>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</si>
  <si>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</si>
  <si>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</si>
  <si>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</si>
  <si>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</si>
  <si>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</si>
  <si>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</si>
  <si>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</si>
  <si>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</si>
  <si>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</si>
  <si>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</si>
  <si>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</si>
  <si>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</si>
  <si>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</si>
  <si>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</si>
  <si>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</si>
  <si>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</si>
  <si>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</si>
  <si>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</si>
  <si>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</si>
  <si>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</si>
  <si>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</si>
  <si>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</si>
  <si>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</si>
  <si>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</si>
  <si>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</si>
  <si>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</si>
  <si>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</si>
  <si>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</si>
  <si>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</si>
  <si>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</si>
  <si>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</si>
  <si>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</si>
  <si>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</si>
  <si>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</si>
  <si>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</si>
  <si>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</si>
  <si>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</si>
  <si>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</si>
  <si>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</si>
  <si>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</si>
  <si>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</si>
  <si>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</si>
  <si>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</si>
  <si>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</si>
  <si>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</si>
  <si>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</si>
  <si>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</si>
  <si>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</si>
  <si>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</si>
  <si>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</si>
  <si>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</si>
  <si>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</si>
  <si>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</si>
  <si>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</si>
  <si>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</si>
  <si>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</si>
  <si>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</si>
  <si>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</si>
  <si>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</si>
  <si>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</si>
  <si>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</si>
  <si>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</si>
  <si>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</si>
  <si>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</si>
  <si>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</si>
  <si>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</si>
  <si>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乐山市科学技术协会</t>
  </si>
  <si>
    <t>325301</t>
  </si>
  <si>
    <t xml:space="preserve">  乐山市科学技术协会</t>
  </si>
  <si>
    <t>206</t>
  </si>
  <si>
    <t>07</t>
  </si>
  <si>
    <t>01</t>
  </si>
  <si>
    <t xml:space="preserve">  325301</t>
  </si>
  <si>
    <t xml:space="preserve">    机构运行</t>
  </si>
  <si>
    <t>02</t>
  </si>
  <si>
    <t xml:space="preserve">    科普活动</t>
  </si>
  <si>
    <t>99</t>
  </si>
  <si>
    <t xml:space="preserve">    其他科学技术普及支出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</si>
  <si>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</si>
  <si>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</si>
  <si>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</si>
  <si>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</si>
  <si>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</si>
  <si>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</si>
  <si>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>210</t>
  </si>
  <si>
    <t>11</t>
  </si>
  <si>
    <t xml:space="preserve">    行政单位医疗</t>
  </si>
  <si>
    <t>221</t>
  </si>
  <si>
    <t xml:space="preserve">    住房公积金</t>
  </si>
  <si>
    <t>325302</t>
  </si>
  <si>
    <t xml:space="preserve">  乐山市科技咨询服务中心</t>
  </si>
  <si>
    <t xml:space="preserve">  325302</t>
  </si>
  <si>
    <t xml:space="preserve">    事业单位医疗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</si>
  <si>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</si>
  <si>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</si>
  <si>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</si>
  <si>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</si>
  <si>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</si>
  <si>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</si>
  <si>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</si>
  <si>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</si>
  <si>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</si>
  <si>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</si>
  <si>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</si>
  <si>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</si>
  <si>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</si>
  <si>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</si>
  <si>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</si>
  <si>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</si>
  <si>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</si>
  <si>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</si>
  <si>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</si>
  <si>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</si>
  <si>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</si>
  <si>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</si>
  <si>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</si>
  <si>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</si>
  <si>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</si>
  <si>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</si>
  <si>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</si>
  <si>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</si>
  <si>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</si>
  <si>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</si>
  <si>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</si>
  <si>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</si>
  <si>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</si>
  <si>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</si>
  <si>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</si>
  <si>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</si>
  <si>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</si>
  <si>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</si>
  <si>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</si>
  <si>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</si>
  <si>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</si>
  <si>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</si>
  <si>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</si>
  <si>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</si>
  <si>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</si>
  <si>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</si>
  <si>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</si>
  <si>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</si>
  <si>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</si>
  <si>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</si>
  <si>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</si>
  <si>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</si>
  <si>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</si>
  <si>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</si>
  <si>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</si>
  <si>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</si>
  <si>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</si>
  <si>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</si>
  <si>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</si>
  <si>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</si>
  <si>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</si>
  <si>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</si>
  <si>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</si>
  <si>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</si>
  <si>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</si>
  <si>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502</t>
  </si>
  <si>
    <t xml:space="preserve">    办公经费</t>
  </si>
  <si>
    <t xml:space="preserve">    社会保障缴费</t>
  </si>
  <si>
    <t>03</t>
  </si>
  <si>
    <t xml:space="preserve">    委托业务费</t>
  </si>
  <si>
    <t xml:space="preserve">    公务接待费</t>
  </si>
  <si>
    <t xml:space="preserve">    其他工资福利支出</t>
  </si>
  <si>
    <t>509</t>
  </si>
  <si>
    <t xml:space="preserve">    其他对个人和家庭补助</t>
  </si>
  <si>
    <t xml:space="preserve">    其他商品和服务支出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</si>
  <si>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</si>
  <si>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</si>
  <si>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</si>
  <si>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</si>
  <si>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</si>
  <si>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</si>
  <si>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</si>
  <si>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</si>
  <si>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</si>
  <si>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</si>
  <si>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</si>
  <si>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</si>
  <si>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</si>
  <si>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</si>
  <si>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</si>
  <si>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</si>
  <si>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</si>
  <si>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</si>
  <si>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</si>
  <si>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</si>
  <si>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</si>
  <si>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</si>
  <si>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</si>
  <si>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</si>
  <si>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</si>
  <si>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</si>
  <si>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水费</t>
  </si>
  <si>
    <t xml:space="preserve">    电费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</si>
  <si>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</si>
  <si>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</si>
  <si>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</si>
  <si>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</si>
  <si>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</si>
  <si>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</si>
  <si>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 xml:space="preserve">    绩效工资</t>
  </si>
  <si>
    <t xml:space="preserve">    差旅费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</si>
  <si>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</si>
  <si>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</si>
  <si>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</si>
  <si>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</si>
  <si>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</si>
  <si>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</si>
  <si>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</si>
  <si>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</si>
  <si>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</si>
  <si>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</si>
  <si>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</si>
  <si>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</si>
  <si>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</si>
  <si>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</si>
  <si>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</si>
  <si>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</si>
  <si>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</si>
  <si>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</si>
  <si>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</si>
  <si>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</si>
  <si>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</si>
  <si>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</si>
  <si>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</si>
  <si>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</si>
  <si>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</si>
  <si>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</si>
  <si>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</si>
  <si>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</si>
  <si>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</si>
  <si>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</si>
  <si>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</si>
  <si>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</si>
  <si>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</si>
  <si>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</si>
  <si>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</si>
  <si>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</si>
  <si>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</si>
  <si>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</si>
  <si>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</si>
  <si>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</si>
  <si>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</si>
  <si>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</si>
  <si>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</si>
  <si>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</si>
  <si>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</si>
  <si>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</si>
  <si>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</si>
  <si>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</si>
  <si>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</si>
  <si>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</si>
  <si>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</si>
  <si>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</si>
  <si>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</si>
  <si>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</si>
  <si>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</si>
  <si>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</si>
  <si>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</si>
  <si>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</si>
  <si>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</si>
  <si>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</si>
  <si>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</si>
  <si>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</si>
  <si>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</si>
  <si>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</si>
  <si>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</si>
  <si>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</si>
  <si>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</si>
  <si>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</si>
  <si>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</si>
  <si>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</si>
  <si>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</si>
  <si>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</si>
  <si>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</si>
  <si>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</si>
  <si>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</si>
  <si>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</si>
  <si>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</si>
  <si>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</si>
  <si>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</si>
  <si>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</si>
  <si>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</si>
  <si>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</si>
  <si>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</si>
  <si>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</si>
  <si>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</si>
  <si>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</si>
  <si>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</si>
  <si>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</si>
  <si>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</si>
  <si>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</si>
  <si>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</si>
  <si>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</si>
  <si>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</si>
  <si>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</si>
  <si>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</si>
  <si>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</si>
  <si>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</si>
  <si>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</si>
  <si>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</si>
  <si>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</si>
  <si>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</si>
  <si>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</si>
  <si>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</si>
  <si>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</si>
  <si>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</si>
  <si>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</si>
  <si>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</si>
  <si>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政务运转项目经费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</si>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</sst>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0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8" fillId="0" borderId="29" xfId="45" applyNumberFormat="1" applyFont="1" applyFill="1" applyBorder="1" applyAlignment="1" applyProtection="1">
      <alignment vertical="center"/>
      <protection/>
    </xf>
    <xf numFmtId="49" fontId="8" fillId="0" borderId="18" xfId="45" applyNumberFormat="1" applyFont="1" applyFill="1" applyBorder="1" applyAlignment="1" applyProtection="1">
      <alignment vertical="center" wrapText="1"/>
      <protection/>
    </xf>
    <xf numFmtId="49" fontId="8" fillId="0" borderId="24" xfId="45" applyNumberFormat="1" applyFont="1" applyFill="1" applyBorder="1" applyAlignment="1" applyProtection="1">
      <alignment vertical="center" wrapText="1"/>
      <protection/>
    </xf>
    <xf numFmtId="49" fontId="8" fillId="0" borderId="29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30" xfId="45" applyNumberFormat="1" applyFont="1" applyFill="1" applyBorder="1" applyAlignment="1" applyProtection="1">
      <alignment vertical="center"/>
      <protection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6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234</v>
      </c>
    </row>
    <row r="2" spans="1:33" ht="19.5" customHeight="1">
      <c r="A2" s="238" t="s">
        <v>235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33" ht="19.5" customHeigh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4" t="s">
        <v>9</v>
      </c>
      <c r="B4" s="235"/>
      <c r="C4" s="235"/>
      <c r="D4" s="236"/>
      <c r="E4" s="237"/>
      <c r="F4" s="233" t="s">
        <v>65</v>
      </c>
      <c r="G4" s="245" t="s">
        <v>224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8"/>
      <c r="U4" s="245" t="s">
        <v>236</v>
      </c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7"/>
      <c r="AG4" s="248"/>
    </row>
    <row r="5" spans="1:33" ht="19.5" customHeight="1">
      <c r="A5" s="228" t="s">
        <v>62</v>
      </c>
      <c r="B5" s="229"/>
      <c r="C5" s="230"/>
      <c r="D5" s="231" t="s">
        <v>168</v>
      </c>
      <c r="E5" s="233" t="s">
        <v>169</v>
      </c>
      <c r="F5" s="242"/>
      <c r="G5" s="242" t="s">
        <v>173</v>
      </c>
      <c r="H5" s="242" t="s">
        <v>237</v>
      </c>
      <c r="I5" s="242" t="s">
        <v>238</v>
      </c>
      <c r="J5" s="242" t="s">
        <v>239</v>
      </c>
      <c r="K5" s="242" t="s">
        <v>240</v>
      </c>
      <c r="L5" s="242" t="s">
        <v>241</v>
      </c>
      <c r="M5" s="242" t="s">
        <v>242</v>
      </c>
      <c r="N5" s="242" t="s">
        <v>243</v>
      </c>
      <c r="O5" s="242" t="s">
        <v>244</v>
      </c>
      <c r="P5" s="242" t="s">
        <v>245</v>
      </c>
      <c r="Q5" s="242" t="s">
        <v>246</v>
      </c>
      <c r="R5" s="242" t="s">
        <v>247</v>
      </c>
      <c r="S5" s="242" t="s">
        <v>248</v>
      </c>
      <c r="T5" s="242" t="s">
        <v>249</v>
      </c>
      <c r="U5" s="242" t="s">
        <v>173</v>
      </c>
      <c r="V5" s="242" t="s">
        <v>250</v>
      </c>
      <c r="W5" s="242" t="s">
        <v>251</v>
      </c>
      <c r="X5" s="242" t="s">
        <v>252</v>
      </c>
      <c r="Y5" s="242" t="s">
        <v>253</v>
      </c>
      <c r="Z5" s="242" t="s">
        <v>254</v>
      </c>
      <c r="AA5" s="242" t="s">
        <v>255</v>
      </c>
      <c r="AB5" s="242" t="s">
        <v>248</v>
      </c>
      <c r="AC5" s="242" t="s">
        <v>256</v>
      </c>
      <c r="AD5" s="242" t="s">
        <v>257</v>
      </c>
      <c r="AE5" s="244" t="s">
        <v>258</v>
      </c>
      <c r="AF5" s="249" t="s">
        <v>259</v>
      </c>
      <c r="AG5" s="240" t="s">
        <v>260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32"/>
      <c r="AF6" s="249" t="s">
        <v>261</v>
      </c>
      <c r="AG6" s="241"/>
    </row>
    <row r="7" spans="1:33" ht="19.5" customHeight="1">
      <c r="A7" s="108" t="s">
        <v>56</v>
      </c>
      <c r="B7" s="108" t="s">
        <v>56</v>
      </c>
      <c r="C7" s="108" t="s">
        <v>56</v>
      </c>
      <c r="D7" s="108" t="s">
        <v>56</v>
      </c>
      <c r="E7" s="108" t="s">
        <v>65</v>
      </c>
      <c r="F7" s="112">
        <f aca="true" t="shared" si="0" ref="F7:F21">SUM(G7,U7)</f>
        <v>1629271.86</v>
      </c>
      <c r="G7" s="115">
        <v>1559971.86</v>
      </c>
      <c r="H7" s="108">
        <v>568056</v>
      </c>
      <c r="I7" s="108">
        <v>307716</v>
      </c>
      <c r="J7" s="108">
        <v>40742</v>
      </c>
      <c r="K7" s="108">
        <v>63360</v>
      </c>
      <c r="L7" s="108">
        <v>60356</v>
      </c>
      <c r="M7" s="108">
        <v>156299.2</v>
      </c>
      <c r="N7" s="112">
        <v>78149.6</v>
      </c>
      <c r="O7" s="112">
        <v>54961.2</v>
      </c>
      <c r="P7" s="112">
        <v>0</v>
      </c>
      <c r="Q7" s="112">
        <v>18050.78</v>
      </c>
      <c r="R7" s="112">
        <v>176281.08</v>
      </c>
      <c r="S7" s="112">
        <v>0</v>
      </c>
      <c r="T7" s="112">
        <v>36000</v>
      </c>
      <c r="U7" s="108">
        <v>69300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12">
        <v>0</v>
      </c>
      <c r="AC7" s="110">
        <v>0</v>
      </c>
      <c r="AD7" s="115">
        <v>0</v>
      </c>
      <c r="AE7" s="108">
        <v>0</v>
      </c>
      <c r="AF7" s="33">
        <v>0</v>
      </c>
      <c r="AG7" s="116">
        <v>69300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8" t="s">
        <v>56</v>
      </c>
      <c r="E8" s="108" t="s">
        <v>84</v>
      </c>
      <c r="F8" s="112">
        <f t="shared" si="0"/>
        <v>1629271.86</v>
      </c>
      <c r="G8" s="115">
        <v>1559971.86</v>
      </c>
      <c r="H8" s="108">
        <v>568056</v>
      </c>
      <c r="I8" s="108">
        <v>307716</v>
      </c>
      <c r="J8" s="108">
        <v>40742</v>
      </c>
      <c r="K8" s="108">
        <v>63360</v>
      </c>
      <c r="L8" s="108">
        <v>60356</v>
      </c>
      <c r="M8" s="108">
        <v>156299.2</v>
      </c>
      <c r="N8" s="112">
        <v>78149.6</v>
      </c>
      <c r="O8" s="112">
        <v>54961.2</v>
      </c>
      <c r="P8" s="112">
        <v>0</v>
      </c>
      <c r="Q8" s="112">
        <v>18050.78</v>
      </c>
      <c r="R8" s="112">
        <v>176281.08</v>
      </c>
      <c r="S8" s="112">
        <v>0</v>
      </c>
      <c r="T8" s="112">
        <v>36000</v>
      </c>
      <c r="U8" s="108">
        <v>69300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12">
        <v>0</v>
      </c>
      <c r="AC8" s="110">
        <v>0</v>
      </c>
      <c r="AD8" s="115">
        <v>0</v>
      </c>
      <c r="AE8" s="108">
        <v>0</v>
      </c>
      <c r="AF8" s="33">
        <v>0</v>
      </c>
      <c r="AG8" s="116">
        <v>69300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8" t="s">
        <v>85</v>
      </c>
      <c r="E9" s="108" t="s">
        <v>86</v>
      </c>
      <c r="F9" s="112">
        <f t="shared" si="0"/>
        <v>1405736.59</v>
      </c>
      <c r="G9" s="115">
        <v>1336436.59</v>
      </c>
      <c r="H9" s="108">
        <v>488904</v>
      </c>
      <c r="I9" s="108">
        <v>304872</v>
      </c>
      <c r="J9" s="108">
        <v>40742</v>
      </c>
      <c r="K9" s="108">
        <v>52800</v>
      </c>
      <c r="L9" s="108">
        <v>0</v>
      </c>
      <c r="M9" s="108">
        <v>133522.88</v>
      </c>
      <c r="N9" s="112">
        <v>66761.44</v>
      </c>
      <c r="O9" s="112">
        <v>47626.56</v>
      </c>
      <c r="P9" s="112">
        <v>0</v>
      </c>
      <c r="Q9" s="112">
        <v>14744.51</v>
      </c>
      <c r="R9" s="112">
        <v>150463.2</v>
      </c>
      <c r="S9" s="112">
        <v>0</v>
      </c>
      <c r="T9" s="112">
        <v>36000</v>
      </c>
      <c r="U9" s="108">
        <v>69300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12">
        <v>0</v>
      </c>
      <c r="AC9" s="110">
        <v>0</v>
      </c>
      <c r="AD9" s="115">
        <v>0</v>
      </c>
      <c r="AE9" s="108">
        <v>0</v>
      </c>
      <c r="AF9" s="33">
        <v>0</v>
      </c>
      <c r="AG9" s="116">
        <v>69300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8" t="s">
        <v>90</v>
      </c>
      <c r="E10" s="108" t="s">
        <v>91</v>
      </c>
      <c r="F10" s="112">
        <f t="shared" si="0"/>
        <v>105300</v>
      </c>
      <c r="G10" s="115">
        <v>36000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36000</v>
      </c>
      <c r="U10" s="108">
        <v>69300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0</v>
      </c>
      <c r="AD10" s="115">
        <v>0</v>
      </c>
      <c r="AE10" s="108">
        <v>0</v>
      </c>
      <c r="AF10" s="33">
        <v>0</v>
      </c>
      <c r="AG10" s="116">
        <v>69300</v>
      </c>
    </row>
    <row r="11" spans="1:33" ht="19.5" customHeight="1">
      <c r="A11" s="108" t="s">
        <v>87</v>
      </c>
      <c r="B11" s="108" t="s">
        <v>88</v>
      </c>
      <c r="C11" s="108" t="s">
        <v>94</v>
      </c>
      <c r="D11" s="108" t="s">
        <v>90</v>
      </c>
      <c r="E11" s="108" t="s">
        <v>95</v>
      </c>
      <c r="F11" s="112">
        <f t="shared" si="0"/>
        <v>902062.51</v>
      </c>
      <c r="G11" s="115">
        <v>902062.51</v>
      </c>
      <c r="H11" s="108">
        <v>488904</v>
      </c>
      <c r="I11" s="108">
        <v>304872</v>
      </c>
      <c r="J11" s="108">
        <v>40742</v>
      </c>
      <c r="K11" s="108">
        <v>52800</v>
      </c>
      <c r="L11" s="108">
        <v>0</v>
      </c>
      <c r="M11" s="108">
        <v>0</v>
      </c>
      <c r="N11" s="112">
        <v>0</v>
      </c>
      <c r="O11" s="112">
        <v>0</v>
      </c>
      <c r="P11" s="112">
        <v>0</v>
      </c>
      <c r="Q11" s="112">
        <v>14744.51</v>
      </c>
      <c r="R11" s="112">
        <v>0</v>
      </c>
      <c r="S11" s="112">
        <v>0</v>
      </c>
      <c r="T11" s="112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2">
        <v>0</v>
      </c>
      <c r="AC11" s="110">
        <v>0</v>
      </c>
      <c r="AD11" s="115">
        <v>0</v>
      </c>
      <c r="AE11" s="108">
        <v>0</v>
      </c>
      <c r="AF11" s="33">
        <v>0</v>
      </c>
      <c r="AG11" s="116">
        <v>0</v>
      </c>
    </row>
    <row r="12" spans="1:33" ht="19.5" customHeight="1">
      <c r="A12" s="108" t="s">
        <v>96</v>
      </c>
      <c r="B12" s="108" t="s">
        <v>97</v>
      </c>
      <c r="C12" s="108" t="s">
        <v>97</v>
      </c>
      <c r="D12" s="108" t="s">
        <v>90</v>
      </c>
      <c r="E12" s="108" t="s">
        <v>98</v>
      </c>
      <c r="F12" s="112">
        <f t="shared" si="0"/>
        <v>133522.88</v>
      </c>
      <c r="G12" s="115">
        <v>133522.88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133522.88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96</v>
      </c>
      <c r="B13" s="108" t="s">
        <v>97</v>
      </c>
      <c r="C13" s="108" t="s">
        <v>99</v>
      </c>
      <c r="D13" s="108" t="s">
        <v>90</v>
      </c>
      <c r="E13" s="108" t="s">
        <v>100</v>
      </c>
      <c r="F13" s="112">
        <f t="shared" si="0"/>
        <v>66761.44</v>
      </c>
      <c r="G13" s="115">
        <v>66761.44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12">
        <v>66761.44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102</v>
      </c>
      <c r="B14" s="108" t="s">
        <v>103</v>
      </c>
      <c r="C14" s="108" t="s">
        <v>89</v>
      </c>
      <c r="D14" s="108" t="s">
        <v>90</v>
      </c>
      <c r="E14" s="108" t="s">
        <v>104</v>
      </c>
      <c r="F14" s="112">
        <f t="shared" si="0"/>
        <v>47626.56</v>
      </c>
      <c r="G14" s="115">
        <v>47626.56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0</v>
      </c>
      <c r="O14" s="112">
        <v>47626.56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0</v>
      </c>
    </row>
    <row r="15" spans="1:33" ht="19.5" customHeight="1">
      <c r="A15" s="108" t="s">
        <v>105</v>
      </c>
      <c r="B15" s="108" t="s">
        <v>92</v>
      </c>
      <c r="C15" s="108" t="s">
        <v>89</v>
      </c>
      <c r="D15" s="108" t="s">
        <v>90</v>
      </c>
      <c r="E15" s="108" t="s">
        <v>106</v>
      </c>
      <c r="F15" s="112">
        <f t="shared" si="0"/>
        <v>150463.2</v>
      </c>
      <c r="G15" s="115">
        <v>150463.2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150463.2</v>
      </c>
      <c r="S15" s="112">
        <v>0</v>
      </c>
      <c r="T15" s="112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2">
        <v>0</v>
      </c>
      <c r="AC15" s="110">
        <v>0</v>
      </c>
      <c r="AD15" s="115">
        <v>0</v>
      </c>
      <c r="AE15" s="108">
        <v>0</v>
      </c>
      <c r="AF15" s="33">
        <v>0</v>
      </c>
      <c r="AG15" s="116">
        <v>0</v>
      </c>
    </row>
    <row r="16" spans="1:33" ht="19.5" customHeight="1">
      <c r="A16" s="108" t="s">
        <v>56</v>
      </c>
      <c r="B16" s="108" t="s">
        <v>56</v>
      </c>
      <c r="C16" s="108" t="s">
        <v>56</v>
      </c>
      <c r="D16" s="108" t="s">
        <v>107</v>
      </c>
      <c r="E16" s="108" t="s">
        <v>108</v>
      </c>
      <c r="F16" s="112">
        <f t="shared" si="0"/>
        <v>223535.27</v>
      </c>
      <c r="G16" s="115">
        <v>223535.27</v>
      </c>
      <c r="H16" s="108">
        <v>79152</v>
      </c>
      <c r="I16" s="108">
        <v>2844</v>
      </c>
      <c r="J16" s="108">
        <v>0</v>
      </c>
      <c r="K16" s="108">
        <v>10560</v>
      </c>
      <c r="L16" s="108">
        <v>60356</v>
      </c>
      <c r="M16" s="108">
        <v>22776.32</v>
      </c>
      <c r="N16" s="112">
        <v>11388.16</v>
      </c>
      <c r="O16" s="112">
        <v>7334.64</v>
      </c>
      <c r="P16" s="112">
        <v>0</v>
      </c>
      <c r="Q16" s="112">
        <v>3306.27</v>
      </c>
      <c r="R16" s="112">
        <v>25817.88</v>
      </c>
      <c r="S16" s="112">
        <v>0</v>
      </c>
      <c r="T16" s="112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2">
        <v>0</v>
      </c>
      <c r="AC16" s="110">
        <v>0</v>
      </c>
      <c r="AD16" s="115">
        <v>0</v>
      </c>
      <c r="AE16" s="108">
        <v>0</v>
      </c>
      <c r="AF16" s="33">
        <v>0</v>
      </c>
      <c r="AG16" s="116">
        <v>0</v>
      </c>
    </row>
    <row r="17" spans="1:33" ht="19.5" customHeight="1">
      <c r="A17" s="108" t="s">
        <v>87</v>
      </c>
      <c r="B17" s="108" t="s">
        <v>88</v>
      </c>
      <c r="C17" s="108" t="s">
        <v>94</v>
      </c>
      <c r="D17" s="108" t="s">
        <v>109</v>
      </c>
      <c r="E17" s="108" t="s">
        <v>95</v>
      </c>
      <c r="F17" s="112">
        <f t="shared" si="0"/>
        <v>156218.27</v>
      </c>
      <c r="G17" s="115">
        <v>156218.27</v>
      </c>
      <c r="H17" s="108">
        <v>79152</v>
      </c>
      <c r="I17" s="108">
        <v>2844</v>
      </c>
      <c r="J17" s="108">
        <v>0</v>
      </c>
      <c r="K17" s="108">
        <v>10560</v>
      </c>
      <c r="L17" s="108">
        <v>60356</v>
      </c>
      <c r="M17" s="108">
        <v>0</v>
      </c>
      <c r="N17" s="112">
        <v>0</v>
      </c>
      <c r="O17" s="112">
        <v>0</v>
      </c>
      <c r="P17" s="112">
        <v>0</v>
      </c>
      <c r="Q17" s="112">
        <v>3306.27</v>
      </c>
      <c r="R17" s="112">
        <v>0</v>
      </c>
      <c r="S17" s="112">
        <v>0</v>
      </c>
      <c r="T17" s="112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12">
        <v>0</v>
      </c>
      <c r="AC17" s="110">
        <v>0</v>
      </c>
      <c r="AD17" s="115">
        <v>0</v>
      </c>
      <c r="AE17" s="108">
        <v>0</v>
      </c>
      <c r="AF17" s="33">
        <v>0</v>
      </c>
      <c r="AG17" s="116">
        <v>0</v>
      </c>
    </row>
    <row r="18" spans="1:33" ht="19.5" customHeight="1">
      <c r="A18" s="108" t="s">
        <v>96</v>
      </c>
      <c r="B18" s="108" t="s">
        <v>97</v>
      </c>
      <c r="C18" s="108" t="s">
        <v>97</v>
      </c>
      <c r="D18" s="108" t="s">
        <v>109</v>
      </c>
      <c r="E18" s="108" t="s">
        <v>98</v>
      </c>
      <c r="F18" s="112">
        <f t="shared" si="0"/>
        <v>22776.32</v>
      </c>
      <c r="G18" s="115">
        <v>22776.32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22776.32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12">
        <v>0</v>
      </c>
      <c r="AC18" s="110">
        <v>0</v>
      </c>
      <c r="AD18" s="115">
        <v>0</v>
      </c>
      <c r="AE18" s="108">
        <v>0</v>
      </c>
      <c r="AF18" s="33">
        <v>0</v>
      </c>
      <c r="AG18" s="116">
        <v>0</v>
      </c>
    </row>
    <row r="19" spans="1:33" ht="19.5" customHeight="1">
      <c r="A19" s="108" t="s">
        <v>96</v>
      </c>
      <c r="B19" s="108" t="s">
        <v>97</v>
      </c>
      <c r="C19" s="108" t="s">
        <v>99</v>
      </c>
      <c r="D19" s="108" t="s">
        <v>109</v>
      </c>
      <c r="E19" s="108" t="s">
        <v>100</v>
      </c>
      <c r="F19" s="112">
        <f t="shared" si="0"/>
        <v>11388.16</v>
      </c>
      <c r="G19" s="115">
        <v>11388.16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12">
        <v>11388.16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12">
        <v>0</v>
      </c>
      <c r="AC19" s="110">
        <v>0</v>
      </c>
      <c r="AD19" s="115">
        <v>0</v>
      </c>
      <c r="AE19" s="108">
        <v>0</v>
      </c>
      <c r="AF19" s="33">
        <v>0</v>
      </c>
      <c r="AG19" s="116">
        <v>0</v>
      </c>
    </row>
    <row r="20" spans="1:33" ht="19.5" customHeight="1">
      <c r="A20" s="108" t="s">
        <v>102</v>
      </c>
      <c r="B20" s="108" t="s">
        <v>103</v>
      </c>
      <c r="C20" s="108" t="s">
        <v>92</v>
      </c>
      <c r="D20" s="108" t="s">
        <v>109</v>
      </c>
      <c r="E20" s="108" t="s">
        <v>110</v>
      </c>
      <c r="F20" s="112">
        <f t="shared" si="0"/>
        <v>7334.64</v>
      </c>
      <c r="G20" s="115">
        <v>7334.64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12">
        <v>0</v>
      </c>
      <c r="O20" s="112">
        <v>7334.64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12">
        <v>0</v>
      </c>
      <c r="AC20" s="110">
        <v>0</v>
      </c>
      <c r="AD20" s="115">
        <v>0</v>
      </c>
      <c r="AE20" s="108">
        <v>0</v>
      </c>
      <c r="AF20" s="33">
        <v>0</v>
      </c>
      <c r="AG20" s="116">
        <v>0</v>
      </c>
    </row>
    <row r="21" spans="1:33" ht="19.5" customHeight="1">
      <c r="A21" s="108" t="s">
        <v>105</v>
      </c>
      <c r="B21" s="108" t="s">
        <v>92</v>
      </c>
      <c r="C21" s="108" t="s">
        <v>89</v>
      </c>
      <c r="D21" s="108" t="s">
        <v>109</v>
      </c>
      <c r="E21" s="108" t="s">
        <v>106</v>
      </c>
      <c r="F21" s="112">
        <f t="shared" si="0"/>
        <v>25817.88</v>
      </c>
      <c r="G21" s="115">
        <v>25817.88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25817.88</v>
      </c>
      <c r="S21" s="112">
        <v>0</v>
      </c>
      <c r="T21" s="112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12">
        <v>0</v>
      </c>
      <c r="AC21" s="110">
        <v>0</v>
      </c>
      <c r="AD21" s="115">
        <v>0</v>
      </c>
      <c r="AE21" s="108">
        <v>0</v>
      </c>
      <c r="AF21" s="33">
        <v>0</v>
      </c>
      <c r="AG21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262</v>
      </c>
    </row>
    <row r="2" spans="1:33" ht="19.5" customHeight="1">
      <c r="A2" s="238" t="s">
        <v>235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33" ht="19.5" customHeight="1">
      <c r="A3" s="250" t="s">
        <v>5</v>
      </c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4" t="s">
        <v>9</v>
      </c>
      <c r="B4" s="235"/>
      <c r="C4" s="235"/>
      <c r="D4" s="236"/>
      <c r="E4" s="251"/>
      <c r="F4" s="245" t="s">
        <v>225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8"/>
    </row>
    <row r="5" spans="1:33" ht="19.5" customHeight="1">
      <c r="A5" s="228" t="s">
        <v>62</v>
      </c>
      <c r="B5" s="229"/>
      <c r="C5" s="230"/>
      <c r="D5" s="231" t="s">
        <v>168</v>
      </c>
      <c r="E5" s="233" t="s">
        <v>169</v>
      </c>
      <c r="F5" s="242" t="s">
        <v>173</v>
      </c>
      <c r="G5" s="242" t="s">
        <v>263</v>
      </c>
      <c r="H5" s="242" t="s">
        <v>264</v>
      </c>
      <c r="I5" s="242" t="s">
        <v>265</v>
      </c>
      <c r="J5" s="242" t="s">
        <v>266</v>
      </c>
      <c r="K5" s="242" t="s">
        <v>267</v>
      </c>
      <c r="L5" s="242" t="s">
        <v>268</v>
      </c>
      <c r="M5" s="242" t="s">
        <v>269</v>
      </c>
      <c r="N5" s="242" t="s">
        <v>270</v>
      </c>
      <c r="O5" s="242" t="s">
        <v>271</v>
      </c>
      <c r="P5" s="242" t="s">
        <v>272</v>
      </c>
      <c r="Q5" s="242" t="s">
        <v>273</v>
      </c>
      <c r="R5" s="242" t="s">
        <v>274</v>
      </c>
      <c r="S5" s="242" t="s">
        <v>275</v>
      </c>
      <c r="T5" s="242" t="s">
        <v>276</v>
      </c>
      <c r="U5" s="242" t="s">
        <v>277</v>
      </c>
      <c r="V5" s="242" t="s">
        <v>278</v>
      </c>
      <c r="W5" s="242" t="s">
        <v>279</v>
      </c>
      <c r="X5" s="242" t="s">
        <v>280</v>
      </c>
      <c r="Y5" s="242" t="s">
        <v>281</v>
      </c>
      <c r="Z5" s="242" t="s">
        <v>282</v>
      </c>
      <c r="AA5" s="242" t="s">
        <v>283</v>
      </c>
      <c r="AB5" s="242" t="s">
        <v>284</v>
      </c>
      <c r="AC5" s="242" t="s">
        <v>285</v>
      </c>
      <c r="AD5" s="242" t="s">
        <v>286</v>
      </c>
      <c r="AE5" s="242" t="s">
        <v>287</v>
      </c>
      <c r="AF5" s="242" t="s">
        <v>288</v>
      </c>
      <c r="AG5" s="242" t="s">
        <v>289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1:33" ht="19.5" customHeight="1">
      <c r="A7" s="108" t="s">
        <v>56</v>
      </c>
      <c r="B7" s="108" t="s">
        <v>56</v>
      </c>
      <c r="C7" s="108" t="s">
        <v>56</v>
      </c>
      <c r="D7" s="109" t="s">
        <v>56</v>
      </c>
      <c r="E7" s="111" t="s">
        <v>65</v>
      </c>
      <c r="F7" s="108">
        <v>620321</v>
      </c>
      <c r="G7" s="108">
        <v>150000</v>
      </c>
      <c r="H7" s="108">
        <v>10000</v>
      </c>
      <c r="I7" s="108">
        <v>0</v>
      </c>
      <c r="J7" s="108">
        <v>0</v>
      </c>
      <c r="K7" s="108">
        <v>10000</v>
      </c>
      <c r="L7" s="108">
        <v>14000</v>
      </c>
      <c r="M7" s="108">
        <v>30000</v>
      </c>
      <c r="N7" s="108">
        <v>0</v>
      </c>
      <c r="O7" s="108">
        <v>0</v>
      </c>
      <c r="P7" s="108">
        <v>98000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30000</v>
      </c>
      <c r="W7" s="108">
        <v>0</v>
      </c>
      <c r="X7" s="108">
        <v>0</v>
      </c>
      <c r="Y7" s="108">
        <v>0</v>
      </c>
      <c r="Z7" s="108">
        <v>54000</v>
      </c>
      <c r="AA7" s="108">
        <v>0</v>
      </c>
      <c r="AB7" s="108">
        <v>18320.4</v>
      </c>
      <c r="AC7" s="108">
        <v>27480.6</v>
      </c>
      <c r="AD7" s="108">
        <v>0</v>
      </c>
      <c r="AE7" s="108">
        <v>114920</v>
      </c>
      <c r="AF7" s="108">
        <v>0</v>
      </c>
      <c r="AG7" s="112">
        <v>63600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9" t="s">
        <v>56</v>
      </c>
      <c r="E8" s="111" t="s">
        <v>84</v>
      </c>
      <c r="F8" s="108">
        <v>620321</v>
      </c>
      <c r="G8" s="108">
        <v>150000</v>
      </c>
      <c r="H8" s="108">
        <v>10000</v>
      </c>
      <c r="I8" s="108">
        <v>0</v>
      </c>
      <c r="J8" s="108">
        <v>0</v>
      </c>
      <c r="K8" s="108">
        <v>10000</v>
      </c>
      <c r="L8" s="108">
        <v>14000</v>
      </c>
      <c r="M8" s="108">
        <v>30000</v>
      </c>
      <c r="N8" s="108">
        <v>0</v>
      </c>
      <c r="O8" s="108">
        <v>0</v>
      </c>
      <c r="P8" s="108">
        <v>98000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30000</v>
      </c>
      <c r="W8" s="108">
        <v>0</v>
      </c>
      <c r="X8" s="108">
        <v>0</v>
      </c>
      <c r="Y8" s="108">
        <v>0</v>
      </c>
      <c r="Z8" s="108">
        <v>54000</v>
      </c>
      <c r="AA8" s="108">
        <v>0</v>
      </c>
      <c r="AB8" s="108">
        <v>18320.4</v>
      </c>
      <c r="AC8" s="108">
        <v>27480.6</v>
      </c>
      <c r="AD8" s="108">
        <v>0</v>
      </c>
      <c r="AE8" s="108">
        <v>114920</v>
      </c>
      <c r="AF8" s="108">
        <v>0</v>
      </c>
      <c r="AG8" s="112">
        <v>63600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9" t="s">
        <v>85</v>
      </c>
      <c r="E9" s="111" t="s">
        <v>86</v>
      </c>
      <c r="F9" s="108">
        <v>602208.8</v>
      </c>
      <c r="G9" s="108">
        <v>150000</v>
      </c>
      <c r="H9" s="108">
        <v>10000</v>
      </c>
      <c r="I9" s="108">
        <v>0</v>
      </c>
      <c r="J9" s="108">
        <v>0</v>
      </c>
      <c r="K9" s="108">
        <v>10000</v>
      </c>
      <c r="L9" s="108">
        <v>14000</v>
      </c>
      <c r="M9" s="108">
        <v>30000</v>
      </c>
      <c r="N9" s="108">
        <v>0</v>
      </c>
      <c r="O9" s="108">
        <v>0</v>
      </c>
      <c r="P9" s="108">
        <v>90000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30000</v>
      </c>
      <c r="W9" s="108">
        <v>0</v>
      </c>
      <c r="X9" s="108">
        <v>0</v>
      </c>
      <c r="Y9" s="108">
        <v>0</v>
      </c>
      <c r="Z9" s="108">
        <v>54000</v>
      </c>
      <c r="AA9" s="108">
        <v>0</v>
      </c>
      <c r="AB9" s="108">
        <v>15875.52</v>
      </c>
      <c r="AC9" s="108">
        <v>23813.28</v>
      </c>
      <c r="AD9" s="108">
        <v>0</v>
      </c>
      <c r="AE9" s="108">
        <v>114920</v>
      </c>
      <c r="AF9" s="108">
        <v>0</v>
      </c>
      <c r="AG9" s="112">
        <v>59600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9" t="s">
        <v>90</v>
      </c>
      <c r="E10" s="111" t="s">
        <v>91</v>
      </c>
      <c r="F10" s="108">
        <v>268000</v>
      </c>
      <c r="G10" s="108">
        <v>0</v>
      </c>
      <c r="H10" s="108">
        <v>0</v>
      </c>
      <c r="I10" s="108">
        <v>0</v>
      </c>
      <c r="J10" s="108">
        <v>0</v>
      </c>
      <c r="K10" s="108">
        <v>6000</v>
      </c>
      <c r="L10" s="108">
        <v>8000</v>
      </c>
      <c r="M10" s="108">
        <v>30000</v>
      </c>
      <c r="N10" s="108">
        <v>0</v>
      </c>
      <c r="O10" s="108">
        <v>0</v>
      </c>
      <c r="P10" s="108">
        <v>90000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30000</v>
      </c>
      <c r="W10" s="108">
        <v>0</v>
      </c>
      <c r="X10" s="108">
        <v>0</v>
      </c>
      <c r="Y10" s="108">
        <v>0</v>
      </c>
      <c r="Z10" s="108">
        <v>54000</v>
      </c>
      <c r="AA10" s="108">
        <v>0</v>
      </c>
      <c r="AB10" s="108">
        <v>0</v>
      </c>
      <c r="AC10" s="108">
        <v>0</v>
      </c>
      <c r="AD10" s="108">
        <v>0</v>
      </c>
      <c r="AE10" s="108">
        <v>20000</v>
      </c>
      <c r="AF10" s="108">
        <v>0</v>
      </c>
      <c r="AG10" s="112">
        <v>30000</v>
      </c>
    </row>
    <row r="11" spans="1:33" ht="19.5" customHeight="1">
      <c r="A11" s="108" t="s">
        <v>87</v>
      </c>
      <c r="B11" s="108" t="s">
        <v>88</v>
      </c>
      <c r="C11" s="108" t="s">
        <v>92</v>
      </c>
      <c r="D11" s="109" t="s">
        <v>90</v>
      </c>
      <c r="E11" s="111" t="s">
        <v>93</v>
      </c>
      <c r="F11" s="108">
        <v>120000</v>
      </c>
      <c r="G11" s="108">
        <v>110000</v>
      </c>
      <c r="H11" s="108">
        <v>10000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12">
        <v>0</v>
      </c>
    </row>
    <row r="12" spans="1:33" ht="19.5" customHeight="1">
      <c r="A12" s="108" t="s">
        <v>87</v>
      </c>
      <c r="B12" s="108" t="s">
        <v>88</v>
      </c>
      <c r="C12" s="108" t="s">
        <v>94</v>
      </c>
      <c r="D12" s="109" t="s">
        <v>90</v>
      </c>
      <c r="E12" s="111" t="s">
        <v>95</v>
      </c>
      <c r="F12" s="108">
        <v>204608.8</v>
      </c>
      <c r="G12" s="108">
        <v>40000</v>
      </c>
      <c r="H12" s="108">
        <v>0</v>
      </c>
      <c r="I12" s="108">
        <v>0</v>
      </c>
      <c r="J12" s="108">
        <v>0</v>
      </c>
      <c r="K12" s="108">
        <v>4000</v>
      </c>
      <c r="L12" s="108">
        <v>6000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15875.52</v>
      </c>
      <c r="AC12" s="108">
        <v>23813.28</v>
      </c>
      <c r="AD12" s="108">
        <v>0</v>
      </c>
      <c r="AE12" s="108">
        <v>94920</v>
      </c>
      <c r="AF12" s="108">
        <v>0</v>
      </c>
      <c r="AG12" s="112">
        <v>20000</v>
      </c>
    </row>
    <row r="13" spans="1:33" ht="19.5" customHeight="1">
      <c r="A13" s="108" t="s">
        <v>96</v>
      </c>
      <c r="B13" s="108" t="s">
        <v>97</v>
      </c>
      <c r="C13" s="108" t="s">
        <v>94</v>
      </c>
      <c r="D13" s="109" t="s">
        <v>90</v>
      </c>
      <c r="E13" s="111" t="s">
        <v>101</v>
      </c>
      <c r="F13" s="108">
        <v>9600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12">
        <v>9600</v>
      </c>
    </row>
    <row r="14" spans="1:33" ht="19.5" customHeight="1">
      <c r="A14" s="108" t="s">
        <v>56</v>
      </c>
      <c r="B14" s="108" t="s">
        <v>56</v>
      </c>
      <c r="C14" s="108" t="s">
        <v>56</v>
      </c>
      <c r="D14" s="109" t="s">
        <v>107</v>
      </c>
      <c r="E14" s="111" t="s">
        <v>108</v>
      </c>
      <c r="F14" s="108">
        <v>18112.2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8000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2444.88</v>
      </c>
      <c r="AC14" s="108">
        <v>3667.32</v>
      </c>
      <c r="AD14" s="108">
        <v>0</v>
      </c>
      <c r="AE14" s="108">
        <v>0</v>
      </c>
      <c r="AF14" s="108">
        <v>0</v>
      </c>
      <c r="AG14" s="112">
        <v>4000</v>
      </c>
    </row>
    <row r="15" spans="1:33" ht="19.5" customHeight="1">
      <c r="A15" s="108" t="s">
        <v>87</v>
      </c>
      <c r="B15" s="108" t="s">
        <v>88</v>
      </c>
      <c r="C15" s="108" t="s">
        <v>94</v>
      </c>
      <c r="D15" s="109" t="s">
        <v>109</v>
      </c>
      <c r="E15" s="111" t="s">
        <v>95</v>
      </c>
      <c r="F15" s="108">
        <v>16112.2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8000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2444.88</v>
      </c>
      <c r="AC15" s="108">
        <v>3667.32</v>
      </c>
      <c r="AD15" s="108">
        <v>0</v>
      </c>
      <c r="AE15" s="108">
        <v>0</v>
      </c>
      <c r="AF15" s="108">
        <v>0</v>
      </c>
      <c r="AG15" s="112">
        <v>2000</v>
      </c>
    </row>
    <row r="16" spans="1:33" ht="19.5" customHeight="1">
      <c r="A16" s="108" t="s">
        <v>96</v>
      </c>
      <c r="B16" s="108" t="s">
        <v>97</v>
      </c>
      <c r="C16" s="108" t="s">
        <v>94</v>
      </c>
      <c r="D16" s="109" t="s">
        <v>109</v>
      </c>
      <c r="E16" s="111" t="s">
        <v>101</v>
      </c>
      <c r="F16" s="108">
        <v>2000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12">
        <v>2000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17" t="s">
        <v>290</v>
      </c>
    </row>
    <row r="2" spans="1:36" ht="19.5" customHeight="1">
      <c r="A2" s="238" t="s">
        <v>235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</row>
    <row r="3" spans="1:36" ht="19.5" customHeight="1">
      <c r="A3" s="252" t="s">
        <v>5</v>
      </c>
      <c r="B3" s="252"/>
      <c r="C3" s="252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4" t="s">
        <v>6</v>
      </c>
    </row>
    <row r="4" spans="1:36" ht="19.5" customHeight="1">
      <c r="A4" s="254" t="s">
        <v>9</v>
      </c>
      <c r="B4" s="254"/>
      <c r="C4" s="254"/>
      <c r="D4" s="254"/>
      <c r="E4" s="254"/>
      <c r="F4" s="231" t="s">
        <v>65</v>
      </c>
      <c r="G4" s="256" t="s">
        <v>227</v>
      </c>
      <c r="H4" s="256"/>
      <c r="I4" s="256"/>
      <c r="J4" s="256"/>
      <c r="K4" s="257"/>
      <c r="L4" s="245" t="s">
        <v>230</v>
      </c>
      <c r="M4" s="246"/>
      <c r="N4" s="248"/>
      <c r="O4" s="245" t="s">
        <v>231</v>
      </c>
      <c r="P4" s="246"/>
      <c r="Q4" s="246"/>
      <c r="R4" s="246"/>
      <c r="S4" s="246"/>
      <c r="T4" s="248"/>
      <c r="U4" s="245" t="s">
        <v>232</v>
      </c>
      <c r="V4" s="246"/>
      <c r="W4" s="248"/>
      <c r="X4" s="245" t="s">
        <v>291</v>
      </c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8"/>
    </row>
    <row r="5" spans="1:36" ht="19.5" customHeight="1">
      <c r="A5" s="254" t="s">
        <v>62</v>
      </c>
      <c r="B5" s="254"/>
      <c r="C5" s="254"/>
      <c r="D5" s="249" t="s">
        <v>168</v>
      </c>
      <c r="E5" s="249" t="s">
        <v>169</v>
      </c>
      <c r="F5" s="258"/>
      <c r="G5" s="255" t="s">
        <v>173</v>
      </c>
      <c r="H5" s="255" t="s">
        <v>292</v>
      </c>
      <c r="I5" s="255" t="s">
        <v>293</v>
      </c>
      <c r="J5" s="255" t="s">
        <v>294</v>
      </c>
      <c r="K5" s="255" t="s">
        <v>295</v>
      </c>
      <c r="L5" s="242" t="s">
        <v>173</v>
      </c>
      <c r="M5" s="242" t="s">
        <v>296</v>
      </c>
      <c r="N5" s="242" t="s">
        <v>297</v>
      </c>
      <c r="O5" s="242" t="s">
        <v>173</v>
      </c>
      <c r="P5" s="242" t="s">
        <v>296</v>
      </c>
      <c r="Q5" s="242" t="s">
        <v>298</v>
      </c>
      <c r="R5" s="242" t="s">
        <v>299</v>
      </c>
      <c r="S5" s="242" t="s">
        <v>300</v>
      </c>
      <c r="T5" s="242" t="s">
        <v>297</v>
      </c>
      <c r="U5" s="242" t="s">
        <v>173</v>
      </c>
      <c r="V5" s="242" t="s">
        <v>232</v>
      </c>
      <c r="W5" s="242" t="s">
        <v>301</v>
      </c>
      <c r="X5" s="242" t="s">
        <v>173</v>
      </c>
      <c r="Y5" s="242" t="s">
        <v>302</v>
      </c>
      <c r="Z5" s="242" t="s">
        <v>303</v>
      </c>
      <c r="AA5" s="242" t="s">
        <v>304</v>
      </c>
      <c r="AB5" s="242" t="s">
        <v>305</v>
      </c>
      <c r="AC5" s="242" t="s">
        <v>306</v>
      </c>
      <c r="AD5" s="242" t="s">
        <v>307</v>
      </c>
      <c r="AE5" s="242" t="s">
        <v>308</v>
      </c>
      <c r="AF5" s="242" t="s">
        <v>309</v>
      </c>
      <c r="AG5" s="242" t="s">
        <v>310</v>
      </c>
      <c r="AH5" s="242" t="s">
        <v>311</v>
      </c>
      <c r="AI5" s="242" t="s">
        <v>312</v>
      </c>
      <c r="AJ5" s="242" t="s">
        <v>313</v>
      </c>
    </row>
    <row r="6" spans="1:36" ht="30.75" customHeight="1">
      <c r="A6" s="120" t="s">
        <v>73</v>
      </c>
      <c r="B6" s="121" t="s">
        <v>74</v>
      </c>
      <c r="C6" s="120" t="s">
        <v>75</v>
      </c>
      <c r="D6" s="249"/>
      <c r="E6" s="249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</row>
    <row r="7" spans="1:36" ht="19.5" customHeight="1">
      <c r="A7" s="122" t="s">
        <v>56</v>
      </c>
      <c r="B7" s="122" t="s">
        <v>56</v>
      </c>
      <c r="C7" s="123" t="s">
        <v>56</v>
      </c>
      <c r="D7" s="122" t="s">
        <v>56</v>
      </c>
      <c r="E7" s="123" t="s">
        <v>56</v>
      </c>
      <c r="F7" s="124">
        <f aca="true" t="shared" si="0" ref="F7:F16">SUM(G7,L7,O7,U7,X7)</f>
        <v>0</v>
      </c>
      <c r="G7" s="125" t="s">
        <v>56</v>
      </c>
      <c r="H7" s="125" t="s">
        <v>56</v>
      </c>
      <c r="I7" s="125" t="s">
        <v>56</v>
      </c>
      <c r="J7" s="125" t="s">
        <v>56</v>
      </c>
      <c r="K7" s="125" t="s">
        <v>56</v>
      </c>
      <c r="L7" s="126" t="s">
        <v>56</v>
      </c>
      <c r="M7" s="126" t="s">
        <v>56</v>
      </c>
      <c r="N7" s="126" t="s">
        <v>56</v>
      </c>
      <c r="O7" s="126" t="s">
        <v>56</v>
      </c>
      <c r="P7" s="126" t="s">
        <v>56</v>
      </c>
      <c r="Q7" s="126" t="s">
        <v>56</v>
      </c>
      <c r="R7" s="126" t="s">
        <v>56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 t="s">
        <v>56</v>
      </c>
      <c r="X7" s="126" t="s">
        <v>56</v>
      </c>
      <c r="Y7" s="127" t="s">
        <v>56</v>
      </c>
      <c r="Z7" s="125" t="s">
        <v>56</v>
      </c>
      <c r="AA7" s="125" t="s">
        <v>56</v>
      </c>
      <c r="AB7" s="125" t="s">
        <v>56</v>
      </c>
      <c r="AC7" s="125" t="s">
        <v>56</v>
      </c>
      <c r="AD7" s="125" t="s">
        <v>56</v>
      </c>
      <c r="AE7" s="125" t="s">
        <v>56</v>
      </c>
      <c r="AF7" s="125" t="s">
        <v>56</v>
      </c>
      <c r="AG7" s="125" t="s">
        <v>56</v>
      </c>
      <c r="AH7" s="125" t="s">
        <v>56</v>
      </c>
      <c r="AI7" s="126" t="s">
        <v>56</v>
      </c>
      <c r="AJ7" s="128" t="s">
        <v>56</v>
      </c>
    </row>
    <row r="8" spans="1:36" ht="19.5" customHeight="1">
      <c r="A8" s="122" t="s">
        <v>56</v>
      </c>
      <c r="B8" s="122" t="s">
        <v>56</v>
      </c>
      <c r="C8" s="123" t="s">
        <v>56</v>
      </c>
      <c r="D8" s="122" t="s">
        <v>56</v>
      </c>
      <c r="E8" s="123" t="s">
        <v>56</v>
      </c>
      <c r="F8" s="124">
        <f t="shared" si="0"/>
        <v>0</v>
      </c>
      <c r="G8" s="125" t="s">
        <v>56</v>
      </c>
      <c r="H8" s="125" t="s">
        <v>56</v>
      </c>
      <c r="I8" s="125" t="s">
        <v>56</v>
      </c>
      <c r="J8" s="125" t="s">
        <v>56</v>
      </c>
      <c r="K8" s="125" t="s">
        <v>56</v>
      </c>
      <c r="L8" s="126" t="s">
        <v>56</v>
      </c>
      <c r="M8" s="126" t="s">
        <v>56</v>
      </c>
      <c r="N8" s="126" t="s">
        <v>56</v>
      </c>
      <c r="O8" s="126" t="s">
        <v>56</v>
      </c>
      <c r="P8" s="126" t="s">
        <v>56</v>
      </c>
      <c r="Q8" s="126" t="s">
        <v>56</v>
      </c>
      <c r="R8" s="126" t="s">
        <v>56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 t="s">
        <v>56</v>
      </c>
      <c r="X8" s="126" t="s">
        <v>56</v>
      </c>
      <c r="Y8" s="127" t="s">
        <v>56</v>
      </c>
      <c r="Z8" s="125" t="s">
        <v>56</v>
      </c>
      <c r="AA8" s="125" t="s">
        <v>56</v>
      </c>
      <c r="AB8" s="125" t="s">
        <v>56</v>
      </c>
      <c r="AC8" s="125" t="s">
        <v>56</v>
      </c>
      <c r="AD8" s="125" t="s">
        <v>56</v>
      </c>
      <c r="AE8" s="125" t="s">
        <v>56</v>
      </c>
      <c r="AF8" s="125" t="s">
        <v>56</v>
      </c>
      <c r="AG8" s="125" t="s">
        <v>56</v>
      </c>
      <c r="AH8" s="125" t="s">
        <v>56</v>
      </c>
      <c r="AI8" s="126" t="s">
        <v>56</v>
      </c>
      <c r="AJ8" s="128" t="s">
        <v>56</v>
      </c>
    </row>
    <row r="9" spans="1:36" ht="19.5" customHeight="1">
      <c r="A9" s="122" t="s">
        <v>56</v>
      </c>
      <c r="B9" s="122" t="s">
        <v>56</v>
      </c>
      <c r="C9" s="123" t="s">
        <v>56</v>
      </c>
      <c r="D9" s="122" t="s">
        <v>56</v>
      </c>
      <c r="E9" s="123" t="s">
        <v>56</v>
      </c>
      <c r="F9" s="124">
        <f t="shared" si="0"/>
        <v>0</v>
      </c>
      <c r="G9" s="125" t="s">
        <v>56</v>
      </c>
      <c r="H9" s="125" t="s">
        <v>56</v>
      </c>
      <c r="I9" s="125" t="s">
        <v>56</v>
      </c>
      <c r="J9" s="125" t="s">
        <v>56</v>
      </c>
      <c r="K9" s="125" t="s">
        <v>56</v>
      </c>
      <c r="L9" s="126" t="s">
        <v>56</v>
      </c>
      <c r="M9" s="126" t="s">
        <v>56</v>
      </c>
      <c r="N9" s="126" t="s">
        <v>56</v>
      </c>
      <c r="O9" s="126" t="s">
        <v>56</v>
      </c>
      <c r="P9" s="126" t="s">
        <v>56</v>
      </c>
      <c r="Q9" s="126" t="s">
        <v>56</v>
      </c>
      <c r="R9" s="126" t="s">
        <v>56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 t="s">
        <v>56</v>
      </c>
      <c r="X9" s="126" t="s">
        <v>56</v>
      </c>
      <c r="Y9" s="127" t="s">
        <v>56</v>
      </c>
      <c r="Z9" s="125" t="s">
        <v>56</v>
      </c>
      <c r="AA9" s="125" t="s">
        <v>56</v>
      </c>
      <c r="AB9" s="125" t="s">
        <v>56</v>
      </c>
      <c r="AC9" s="125" t="s">
        <v>56</v>
      </c>
      <c r="AD9" s="125" t="s">
        <v>56</v>
      </c>
      <c r="AE9" s="125" t="s">
        <v>56</v>
      </c>
      <c r="AF9" s="125" t="s">
        <v>56</v>
      </c>
      <c r="AG9" s="125" t="s">
        <v>56</v>
      </c>
      <c r="AH9" s="125" t="s">
        <v>56</v>
      </c>
      <c r="AI9" s="126" t="s">
        <v>56</v>
      </c>
      <c r="AJ9" s="128" t="s">
        <v>56</v>
      </c>
    </row>
    <row r="10" spans="1:36" ht="19.5" customHeight="1">
      <c r="A10" s="122" t="s">
        <v>56</v>
      </c>
      <c r="B10" s="122" t="s">
        <v>56</v>
      </c>
      <c r="C10" s="123" t="s">
        <v>56</v>
      </c>
      <c r="D10" s="122" t="s">
        <v>56</v>
      </c>
      <c r="E10" s="123" t="s">
        <v>56</v>
      </c>
      <c r="F10" s="124">
        <f t="shared" si="0"/>
        <v>0</v>
      </c>
      <c r="G10" s="125" t="s">
        <v>56</v>
      </c>
      <c r="H10" s="125" t="s">
        <v>56</v>
      </c>
      <c r="I10" s="125" t="s">
        <v>56</v>
      </c>
      <c r="J10" s="125" t="s">
        <v>56</v>
      </c>
      <c r="K10" s="125" t="s">
        <v>56</v>
      </c>
      <c r="L10" s="126" t="s">
        <v>56</v>
      </c>
      <c r="M10" s="126" t="s">
        <v>56</v>
      </c>
      <c r="N10" s="126" t="s">
        <v>56</v>
      </c>
      <c r="O10" s="126" t="s">
        <v>56</v>
      </c>
      <c r="P10" s="126" t="s">
        <v>56</v>
      </c>
      <c r="Q10" s="126" t="s">
        <v>56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 t="s">
        <v>56</v>
      </c>
      <c r="X10" s="126" t="s">
        <v>56</v>
      </c>
      <c r="Y10" s="127" t="s">
        <v>56</v>
      </c>
      <c r="Z10" s="125" t="s">
        <v>56</v>
      </c>
      <c r="AA10" s="125" t="s">
        <v>56</v>
      </c>
      <c r="AB10" s="125" t="s">
        <v>56</v>
      </c>
      <c r="AC10" s="125" t="s">
        <v>56</v>
      </c>
      <c r="AD10" s="125" t="s">
        <v>56</v>
      </c>
      <c r="AE10" s="125" t="s">
        <v>56</v>
      </c>
      <c r="AF10" s="125" t="s">
        <v>56</v>
      </c>
      <c r="AG10" s="125" t="s">
        <v>56</v>
      </c>
      <c r="AH10" s="125" t="s">
        <v>56</v>
      </c>
      <c r="AI10" s="126" t="s">
        <v>56</v>
      </c>
      <c r="AJ10" s="128" t="s">
        <v>56</v>
      </c>
    </row>
    <row r="11" spans="1:36" ht="19.5" customHeight="1">
      <c r="A11" s="122" t="s">
        <v>56</v>
      </c>
      <c r="B11" s="122" t="s">
        <v>56</v>
      </c>
      <c r="C11" s="123" t="s">
        <v>56</v>
      </c>
      <c r="D11" s="122" t="s">
        <v>56</v>
      </c>
      <c r="E11" s="123" t="s">
        <v>56</v>
      </c>
      <c r="F11" s="124">
        <f t="shared" si="0"/>
        <v>0</v>
      </c>
      <c r="G11" s="125" t="s">
        <v>56</v>
      </c>
      <c r="H11" s="125" t="s">
        <v>56</v>
      </c>
      <c r="I11" s="125" t="s">
        <v>56</v>
      </c>
      <c r="J11" s="125" t="s">
        <v>56</v>
      </c>
      <c r="K11" s="125" t="s">
        <v>56</v>
      </c>
      <c r="L11" s="126" t="s">
        <v>56</v>
      </c>
      <c r="M11" s="126" t="s">
        <v>56</v>
      </c>
      <c r="N11" s="126" t="s">
        <v>56</v>
      </c>
      <c r="O11" s="126" t="s">
        <v>56</v>
      </c>
      <c r="P11" s="126" t="s">
        <v>56</v>
      </c>
      <c r="Q11" s="126" t="s">
        <v>56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 t="s">
        <v>56</v>
      </c>
      <c r="X11" s="126" t="s">
        <v>56</v>
      </c>
      <c r="Y11" s="127" t="s">
        <v>56</v>
      </c>
      <c r="Z11" s="125" t="s">
        <v>56</v>
      </c>
      <c r="AA11" s="125" t="s">
        <v>56</v>
      </c>
      <c r="AB11" s="125" t="s">
        <v>56</v>
      </c>
      <c r="AC11" s="125" t="s">
        <v>56</v>
      </c>
      <c r="AD11" s="125" t="s">
        <v>56</v>
      </c>
      <c r="AE11" s="125" t="s">
        <v>56</v>
      </c>
      <c r="AF11" s="125" t="s">
        <v>56</v>
      </c>
      <c r="AG11" s="125" t="s">
        <v>56</v>
      </c>
      <c r="AH11" s="125" t="s">
        <v>56</v>
      </c>
      <c r="AI11" s="126" t="s">
        <v>56</v>
      </c>
      <c r="AJ11" s="128" t="s">
        <v>56</v>
      </c>
    </row>
    <row r="12" spans="1:36" ht="19.5" customHeight="1">
      <c r="A12" s="122" t="s">
        <v>56</v>
      </c>
      <c r="B12" s="122" t="s">
        <v>56</v>
      </c>
      <c r="C12" s="123" t="s">
        <v>56</v>
      </c>
      <c r="D12" s="122" t="s">
        <v>56</v>
      </c>
      <c r="E12" s="123" t="s">
        <v>56</v>
      </c>
      <c r="F12" s="124">
        <f t="shared" si="0"/>
        <v>0</v>
      </c>
      <c r="G12" s="125" t="s">
        <v>56</v>
      </c>
      <c r="H12" s="125" t="s">
        <v>56</v>
      </c>
      <c r="I12" s="125" t="s">
        <v>56</v>
      </c>
      <c r="J12" s="125" t="s">
        <v>56</v>
      </c>
      <c r="K12" s="125" t="s">
        <v>56</v>
      </c>
      <c r="L12" s="126" t="s">
        <v>56</v>
      </c>
      <c r="M12" s="126" t="s">
        <v>56</v>
      </c>
      <c r="N12" s="126" t="s">
        <v>56</v>
      </c>
      <c r="O12" s="126" t="s">
        <v>56</v>
      </c>
      <c r="P12" s="126" t="s">
        <v>56</v>
      </c>
      <c r="Q12" s="126" t="s">
        <v>56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 t="s">
        <v>56</v>
      </c>
      <c r="X12" s="126" t="s">
        <v>56</v>
      </c>
      <c r="Y12" s="127" t="s">
        <v>56</v>
      </c>
      <c r="Z12" s="125" t="s">
        <v>56</v>
      </c>
      <c r="AA12" s="125" t="s">
        <v>56</v>
      </c>
      <c r="AB12" s="125" t="s">
        <v>56</v>
      </c>
      <c r="AC12" s="125" t="s">
        <v>56</v>
      </c>
      <c r="AD12" s="125" t="s">
        <v>56</v>
      </c>
      <c r="AE12" s="125" t="s">
        <v>56</v>
      </c>
      <c r="AF12" s="125" t="s">
        <v>56</v>
      </c>
      <c r="AG12" s="125" t="s">
        <v>56</v>
      </c>
      <c r="AH12" s="125" t="s">
        <v>56</v>
      </c>
      <c r="AI12" s="126" t="s">
        <v>56</v>
      </c>
      <c r="AJ12" s="128" t="s">
        <v>56</v>
      </c>
    </row>
    <row r="13" spans="1:36" ht="19.5" customHeight="1">
      <c r="A13" s="122" t="s">
        <v>56</v>
      </c>
      <c r="B13" s="122" t="s">
        <v>56</v>
      </c>
      <c r="C13" s="123" t="s">
        <v>56</v>
      </c>
      <c r="D13" s="122" t="s">
        <v>56</v>
      </c>
      <c r="E13" s="123" t="s">
        <v>56</v>
      </c>
      <c r="F13" s="124">
        <f t="shared" si="0"/>
        <v>0</v>
      </c>
      <c r="G13" s="125" t="s">
        <v>56</v>
      </c>
      <c r="H13" s="125" t="s">
        <v>56</v>
      </c>
      <c r="I13" s="125" t="s">
        <v>56</v>
      </c>
      <c r="J13" s="125" t="s">
        <v>56</v>
      </c>
      <c r="K13" s="125" t="s">
        <v>56</v>
      </c>
      <c r="L13" s="126" t="s">
        <v>56</v>
      </c>
      <c r="M13" s="126" t="s">
        <v>56</v>
      </c>
      <c r="N13" s="126" t="s">
        <v>56</v>
      </c>
      <c r="O13" s="126" t="s">
        <v>56</v>
      </c>
      <c r="P13" s="126" t="s">
        <v>56</v>
      </c>
      <c r="Q13" s="126" t="s">
        <v>56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 t="s">
        <v>56</v>
      </c>
      <c r="X13" s="126" t="s">
        <v>56</v>
      </c>
      <c r="Y13" s="127" t="s">
        <v>56</v>
      </c>
      <c r="Z13" s="125" t="s">
        <v>56</v>
      </c>
      <c r="AA13" s="125" t="s">
        <v>56</v>
      </c>
      <c r="AB13" s="125" t="s">
        <v>56</v>
      </c>
      <c r="AC13" s="125" t="s">
        <v>56</v>
      </c>
      <c r="AD13" s="125" t="s">
        <v>56</v>
      </c>
      <c r="AE13" s="125" t="s">
        <v>56</v>
      </c>
      <c r="AF13" s="125" t="s">
        <v>56</v>
      </c>
      <c r="AG13" s="125" t="s">
        <v>56</v>
      </c>
      <c r="AH13" s="125" t="s">
        <v>56</v>
      </c>
      <c r="AI13" s="126" t="s">
        <v>56</v>
      </c>
      <c r="AJ13" s="128" t="s">
        <v>56</v>
      </c>
    </row>
    <row r="14" spans="1:36" ht="19.5" customHeight="1">
      <c r="A14" s="122" t="s">
        <v>56</v>
      </c>
      <c r="B14" s="122" t="s">
        <v>56</v>
      </c>
      <c r="C14" s="123" t="s">
        <v>56</v>
      </c>
      <c r="D14" s="122" t="s">
        <v>56</v>
      </c>
      <c r="E14" s="123" t="s">
        <v>56</v>
      </c>
      <c r="F14" s="124">
        <f t="shared" si="0"/>
        <v>0</v>
      </c>
      <c r="G14" s="125" t="s">
        <v>56</v>
      </c>
      <c r="H14" s="125" t="s">
        <v>56</v>
      </c>
      <c r="I14" s="125" t="s">
        <v>56</v>
      </c>
      <c r="J14" s="125" t="s">
        <v>56</v>
      </c>
      <c r="K14" s="125" t="s">
        <v>56</v>
      </c>
      <c r="L14" s="126" t="s">
        <v>56</v>
      </c>
      <c r="M14" s="126" t="s">
        <v>56</v>
      </c>
      <c r="N14" s="126" t="s">
        <v>56</v>
      </c>
      <c r="O14" s="126" t="s">
        <v>56</v>
      </c>
      <c r="P14" s="126" t="s">
        <v>56</v>
      </c>
      <c r="Q14" s="126" t="s">
        <v>56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 t="s">
        <v>56</v>
      </c>
      <c r="X14" s="126" t="s">
        <v>56</v>
      </c>
      <c r="Y14" s="127" t="s">
        <v>56</v>
      </c>
      <c r="Z14" s="125" t="s">
        <v>56</v>
      </c>
      <c r="AA14" s="125" t="s">
        <v>56</v>
      </c>
      <c r="AB14" s="125" t="s">
        <v>56</v>
      </c>
      <c r="AC14" s="125" t="s">
        <v>56</v>
      </c>
      <c r="AD14" s="125" t="s">
        <v>56</v>
      </c>
      <c r="AE14" s="125" t="s">
        <v>56</v>
      </c>
      <c r="AF14" s="125" t="s">
        <v>56</v>
      </c>
      <c r="AG14" s="125" t="s">
        <v>56</v>
      </c>
      <c r="AH14" s="125" t="s">
        <v>56</v>
      </c>
      <c r="AI14" s="126" t="s">
        <v>56</v>
      </c>
      <c r="AJ14" s="128" t="s">
        <v>56</v>
      </c>
    </row>
    <row r="15" spans="1:36" ht="19.5" customHeight="1">
      <c r="A15" s="122" t="s">
        <v>56</v>
      </c>
      <c r="B15" s="122" t="s">
        <v>56</v>
      </c>
      <c r="C15" s="123" t="s">
        <v>56</v>
      </c>
      <c r="D15" s="122" t="s">
        <v>56</v>
      </c>
      <c r="E15" s="123" t="s">
        <v>56</v>
      </c>
      <c r="F15" s="124">
        <f t="shared" si="0"/>
        <v>0</v>
      </c>
      <c r="G15" s="125" t="s">
        <v>56</v>
      </c>
      <c r="H15" s="125" t="s">
        <v>56</v>
      </c>
      <c r="I15" s="125" t="s">
        <v>56</v>
      </c>
      <c r="J15" s="125" t="s">
        <v>56</v>
      </c>
      <c r="K15" s="125" t="s">
        <v>56</v>
      </c>
      <c r="L15" s="126" t="s">
        <v>56</v>
      </c>
      <c r="M15" s="126" t="s">
        <v>56</v>
      </c>
      <c r="N15" s="126" t="s">
        <v>56</v>
      </c>
      <c r="O15" s="126" t="s">
        <v>56</v>
      </c>
      <c r="P15" s="126" t="s">
        <v>56</v>
      </c>
      <c r="Q15" s="126" t="s">
        <v>56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 t="s">
        <v>56</v>
      </c>
      <c r="X15" s="126" t="s">
        <v>56</v>
      </c>
      <c r="Y15" s="127" t="s">
        <v>56</v>
      </c>
      <c r="Z15" s="125" t="s">
        <v>56</v>
      </c>
      <c r="AA15" s="125" t="s">
        <v>56</v>
      </c>
      <c r="AB15" s="125" t="s">
        <v>56</v>
      </c>
      <c r="AC15" s="125" t="s">
        <v>56</v>
      </c>
      <c r="AD15" s="125" t="s">
        <v>56</v>
      </c>
      <c r="AE15" s="125" t="s">
        <v>56</v>
      </c>
      <c r="AF15" s="125" t="s">
        <v>56</v>
      </c>
      <c r="AG15" s="125" t="s">
        <v>56</v>
      </c>
      <c r="AH15" s="125" t="s">
        <v>56</v>
      </c>
      <c r="AI15" s="126" t="s">
        <v>56</v>
      </c>
      <c r="AJ15" s="128" t="s">
        <v>56</v>
      </c>
    </row>
    <row r="16" spans="1:36" ht="19.5" customHeight="1">
      <c r="A16" s="122" t="s">
        <v>56</v>
      </c>
      <c r="B16" s="122" t="s">
        <v>56</v>
      </c>
      <c r="C16" s="123" t="s">
        <v>56</v>
      </c>
      <c r="D16" s="122" t="s">
        <v>56</v>
      </c>
      <c r="E16" s="123" t="s">
        <v>56</v>
      </c>
      <c r="F16" s="124">
        <f t="shared" si="0"/>
        <v>0</v>
      </c>
      <c r="G16" s="125" t="s">
        <v>56</v>
      </c>
      <c r="H16" s="125" t="s">
        <v>56</v>
      </c>
      <c r="I16" s="125" t="s">
        <v>56</v>
      </c>
      <c r="J16" s="125" t="s">
        <v>56</v>
      </c>
      <c r="K16" s="125" t="s">
        <v>56</v>
      </c>
      <c r="L16" s="126" t="s">
        <v>56</v>
      </c>
      <c r="M16" s="126" t="s">
        <v>56</v>
      </c>
      <c r="N16" s="126" t="s">
        <v>56</v>
      </c>
      <c r="O16" s="126" t="s">
        <v>56</v>
      </c>
      <c r="P16" s="126" t="s">
        <v>56</v>
      </c>
      <c r="Q16" s="126" t="s">
        <v>56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 t="s">
        <v>56</v>
      </c>
      <c r="X16" s="126" t="s">
        <v>56</v>
      </c>
      <c r="Y16" s="127" t="s">
        <v>56</v>
      </c>
      <c r="Z16" s="125" t="s">
        <v>56</v>
      </c>
      <c r="AA16" s="125" t="s">
        <v>56</v>
      </c>
      <c r="AB16" s="125" t="s">
        <v>56</v>
      </c>
      <c r="AC16" s="125" t="s">
        <v>56</v>
      </c>
      <c r="AD16" s="125" t="s">
        <v>56</v>
      </c>
      <c r="AE16" s="125" t="s">
        <v>56</v>
      </c>
      <c r="AF16" s="125" t="s">
        <v>56</v>
      </c>
      <c r="AG16" s="125" t="s">
        <v>56</v>
      </c>
      <c r="AH16" s="125" t="s">
        <v>56</v>
      </c>
      <c r="AI16" s="126" t="s">
        <v>56</v>
      </c>
      <c r="AJ16" s="128" t="s">
        <v>56</v>
      </c>
    </row>
  </sheetData>
  <sheetProtection/>
  <mergeCells count="42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X5:X6"/>
    <mergeCell ref="Y5:Y6"/>
    <mergeCell ref="W5:W6"/>
    <mergeCell ref="AE5:AE6"/>
    <mergeCell ref="AD5:AD6"/>
    <mergeCell ref="AF5:AF6"/>
    <mergeCell ref="AC5:AC6"/>
    <mergeCell ref="U5:U6"/>
    <mergeCell ref="T5:T6"/>
    <mergeCell ref="Z5:Z6"/>
    <mergeCell ref="AA5:AA6"/>
    <mergeCell ref="AB5:AB6"/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29" t="s">
        <v>314</v>
      </c>
    </row>
    <row r="2" spans="1:30" ht="19.5" customHeight="1">
      <c r="A2" s="238" t="s">
        <v>235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19.5" customHeight="1">
      <c r="A3" s="253" t="s">
        <v>0</v>
      </c>
      <c r="B3" s="253"/>
      <c r="C3" s="253"/>
      <c r="D3" s="253" t="s">
        <v>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62" t="s">
        <v>9</v>
      </c>
      <c r="B4" s="263"/>
      <c r="C4" s="263"/>
      <c r="D4" s="263"/>
      <c r="E4" s="264"/>
      <c r="F4" s="233" t="s">
        <v>65</v>
      </c>
      <c r="G4" s="259" t="s">
        <v>315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245" t="s">
        <v>233</v>
      </c>
      <c r="Y4" s="246"/>
      <c r="Z4" s="246"/>
      <c r="AA4" s="246"/>
      <c r="AB4" s="246"/>
      <c r="AC4" s="246"/>
      <c r="AD4" s="248"/>
    </row>
    <row r="5" spans="1:30" ht="19.5" customHeight="1">
      <c r="A5" s="228" t="s">
        <v>62</v>
      </c>
      <c r="B5" s="229"/>
      <c r="C5" s="230"/>
      <c r="D5" s="249" t="s">
        <v>168</v>
      </c>
      <c r="E5" s="249" t="s">
        <v>169</v>
      </c>
      <c r="F5" s="258"/>
      <c r="G5" s="242" t="s">
        <v>173</v>
      </c>
      <c r="H5" s="242" t="s">
        <v>302</v>
      </c>
      <c r="I5" s="242" t="s">
        <v>303</v>
      </c>
      <c r="J5" s="242" t="s">
        <v>304</v>
      </c>
      <c r="K5" s="242" t="s">
        <v>305</v>
      </c>
      <c r="L5" s="242" t="s">
        <v>306</v>
      </c>
      <c r="M5" s="242" t="s">
        <v>307</v>
      </c>
      <c r="N5" s="242" t="s">
        <v>308</v>
      </c>
      <c r="O5" s="242" t="s">
        <v>316</v>
      </c>
      <c r="P5" s="242" t="s">
        <v>317</v>
      </c>
      <c r="Q5" s="242" t="s">
        <v>318</v>
      </c>
      <c r="R5" s="242" t="s">
        <v>319</v>
      </c>
      <c r="S5" s="242" t="s">
        <v>309</v>
      </c>
      <c r="T5" s="242" t="s">
        <v>310</v>
      </c>
      <c r="U5" s="242" t="s">
        <v>311</v>
      </c>
      <c r="V5" s="242" t="s">
        <v>312</v>
      </c>
      <c r="W5" s="242" t="s">
        <v>315</v>
      </c>
      <c r="X5" s="242" t="s">
        <v>173</v>
      </c>
      <c r="Y5" s="242" t="s">
        <v>320</v>
      </c>
      <c r="Z5" s="242" t="s">
        <v>321</v>
      </c>
      <c r="AA5" s="242" t="s">
        <v>322</v>
      </c>
      <c r="AB5" s="242" t="s">
        <v>323</v>
      </c>
      <c r="AC5" s="242" t="s">
        <v>324</v>
      </c>
      <c r="AD5" s="242" t="s">
        <v>233</v>
      </c>
    </row>
    <row r="6" spans="1:30" ht="30.75" customHeight="1">
      <c r="A6" s="105" t="s">
        <v>73</v>
      </c>
      <c r="B6" s="130" t="s">
        <v>74</v>
      </c>
      <c r="C6" s="131" t="s">
        <v>75</v>
      </c>
      <c r="D6" s="249"/>
      <c r="E6" s="249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30" ht="19.5" customHeight="1">
      <c r="A7" s="108" t="s">
        <v>56</v>
      </c>
      <c r="B7" s="108" t="s">
        <v>56</v>
      </c>
      <c r="C7" s="132" t="s">
        <v>56</v>
      </c>
      <c r="D7" s="33" t="s">
        <v>56</v>
      </c>
      <c r="E7" s="33" t="s">
        <v>56</v>
      </c>
      <c r="F7" s="110">
        <f aca="true" t="shared" si="0" ref="F7:F16">SUM(G7,X7)</f>
        <v>0</v>
      </c>
      <c r="G7" s="115">
        <f aca="true" t="shared" si="1" ref="G7:G16">SUM(H7:W7)</f>
        <v>0</v>
      </c>
      <c r="H7" s="108" t="s">
        <v>56</v>
      </c>
      <c r="I7" s="108" t="s">
        <v>56</v>
      </c>
      <c r="J7" s="108" t="s">
        <v>56</v>
      </c>
      <c r="K7" s="108" t="s">
        <v>56</v>
      </c>
      <c r="L7" s="108" t="s">
        <v>56</v>
      </c>
      <c r="M7" s="108" t="s">
        <v>56</v>
      </c>
      <c r="N7" s="108" t="s">
        <v>56</v>
      </c>
      <c r="O7" s="108" t="s">
        <v>56</v>
      </c>
      <c r="P7" s="108" t="s">
        <v>56</v>
      </c>
      <c r="Q7" s="108" t="s">
        <v>56</v>
      </c>
      <c r="R7" s="108" t="s">
        <v>56</v>
      </c>
      <c r="S7" s="108" t="s">
        <v>56</v>
      </c>
      <c r="T7" s="108" t="s">
        <v>56</v>
      </c>
      <c r="U7" s="112" t="s">
        <v>56</v>
      </c>
      <c r="V7" s="110" t="s">
        <v>56</v>
      </c>
      <c r="W7" s="115" t="s">
        <v>56</v>
      </c>
      <c r="X7" s="108">
        <f aca="true" t="shared" si="2" ref="X7:X16">SUM(Y7:AD7)</f>
        <v>0</v>
      </c>
      <c r="Y7" s="108" t="s">
        <v>56</v>
      </c>
      <c r="Z7" s="112" t="s">
        <v>56</v>
      </c>
      <c r="AA7" s="108" t="s">
        <v>56</v>
      </c>
      <c r="AB7" s="108" t="s">
        <v>56</v>
      </c>
      <c r="AC7" s="108" t="s">
        <v>56</v>
      </c>
      <c r="AD7" s="112" t="s">
        <v>56</v>
      </c>
    </row>
    <row r="8" spans="1:30" ht="19.5" customHeight="1">
      <c r="A8" s="108" t="s">
        <v>56</v>
      </c>
      <c r="B8" s="108" t="s">
        <v>56</v>
      </c>
      <c r="C8" s="132" t="s">
        <v>56</v>
      </c>
      <c r="D8" s="33" t="s">
        <v>56</v>
      </c>
      <c r="E8" s="33" t="s">
        <v>56</v>
      </c>
      <c r="F8" s="110">
        <f t="shared" si="0"/>
        <v>0</v>
      </c>
      <c r="G8" s="115">
        <f t="shared" si="1"/>
        <v>0</v>
      </c>
      <c r="H8" s="108" t="s">
        <v>56</v>
      </c>
      <c r="I8" s="108" t="s">
        <v>56</v>
      </c>
      <c r="J8" s="108" t="s">
        <v>56</v>
      </c>
      <c r="K8" s="108" t="s">
        <v>56</v>
      </c>
      <c r="L8" s="108" t="s">
        <v>56</v>
      </c>
      <c r="M8" s="108" t="s">
        <v>56</v>
      </c>
      <c r="N8" s="108" t="s">
        <v>56</v>
      </c>
      <c r="O8" s="108" t="s">
        <v>56</v>
      </c>
      <c r="P8" s="108" t="s">
        <v>56</v>
      </c>
      <c r="Q8" s="108" t="s">
        <v>56</v>
      </c>
      <c r="R8" s="108" t="s">
        <v>56</v>
      </c>
      <c r="S8" s="108" t="s">
        <v>56</v>
      </c>
      <c r="T8" s="108" t="s">
        <v>56</v>
      </c>
      <c r="U8" s="112" t="s">
        <v>56</v>
      </c>
      <c r="V8" s="110" t="s">
        <v>56</v>
      </c>
      <c r="W8" s="115" t="s">
        <v>56</v>
      </c>
      <c r="X8" s="108">
        <f t="shared" si="2"/>
        <v>0</v>
      </c>
      <c r="Y8" s="108" t="s">
        <v>56</v>
      </c>
      <c r="Z8" s="112" t="s">
        <v>56</v>
      </c>
      <c r="AA8" s="108" t="s">
        <v>56</v>
      </c>
      <c r="AB8" s="108" t="s">
        <v>56</v>
      </c>
      <c r="AC8" s="108" t="s">
        <v>56</v>
      </c>
      <c r="AD8" s="112" t="s">
        <v>56</v>
      </c>
    </row>
    <row r="9" spans="1:30" ht="19.5" customHeight="1">
      <c r="A9" s="108" t="s">
        <v>56</v>
      </c>
      <c r="B9" s="108" t="s">
        <v>56</v>
      </c>
      <c r="C9" s="132" t="s">
        <v>56</v>
      </c>
      <c r="D9" s="33" t="s">
        <v>56</v>
      </c>
      <c r="E9" s="33" t="s">
        <v>56</v>
      </c>
      <c r="F9" s="110">
        <f t="shared" si="0"/>
        <v>0</v>
      </c>
      <c r="G9" s="115">
        <f t="shared" si="1"/>
        <v>0</v>
      </c>
      <c r="H9" s="108" t="s">
        <v>56</v>
      </c>
      <c r="I9" s="108" t="s">
        <v>56</v>
      </c>
      <c r="J9" s="108" t="s">
        <v>56</v>
      </c>
      <c r="K9" s="108" t="s">
        <v>56</v>
      </c>
      <c r="L9" s="108" t="s">
        <v>56</v>
      </c>
      <c r="M9" s="108" t="s">
        <v>56</v>
      </c>
      <c r="N9" s="108" t="s">
        <v>56</v>
      </c>
      <c r="O9" s="108" t="s">
        <v>56</v>
      </c>
      <c r="P9" s="108" t="s">
        <v>56</v>
      </c>
      <c r="Q9" s="108" t="s">
        <v>56</v>
      </c>
      <c r="R9" s="108" t="s">
        <v>56</v>
      </c>
      <c r="S9" s="108" t="s">
        <v>56</v>
      </c>
      <c r="T9" s="108" t="s">
        <v>56</v>
      </c>
      <c r="U9" s="112" t="s">
        <v>56</v>
      </c>
      <c r="V9" s="110" t="s">
        <v>56</v>
      </c>
      <c r="W9" s="115" t="s">
        <v>56</v>
      </c>
      <c r="X9" s="108">
        <f t="shared" si="2"/>
        <v>0</v>
      </c>
      <c r="Y9" s="108" t="s">
        <v>56</v>
      </c>
      <c r="Z9" s="112" t="s">
        <v>56</v>
      </c>
      <c r="AA9" s="108" t="s">
        <v>56</v>
      </c>
      <c r="AB9" s="108" t="s">
        <v>56</v>
      </c>
      <c r="AC9" s="108" t="s">
        <v>56</v>
      </c>
      <c r="AD9" s="112" t="s">
        <v>56</v>
      </c>
    </row>
    <row r="10" spans="1:30" ht="19.5" customHeight="1">
      <c r="A10" s="108" t="s">
        <v>56</v>
      </c>
      <c r="B10" s="108" t="s">
        <v>56</v>
      </c>
      <c r="C10" s="132" t="s">
        <v>56</v>
      </c>
      <c r="D10" s="33" t="s">
        <v>56</v>
      </c>
      <c r="E10" s="33" t="s">
        <v>56</v>
      </c>
      <c r="F10" s="110">
        <f t="shared" si="0"/>
        <v>0</v>
      </c>
      <c r="G10" s="115">
        <f t="shared" si="1"/>
        <v>0</v>
      </c>
      <c r="H10" s="108" t="s">
        <v>56</v>
      </c>
      <c r="I10" s="108" t="s">
        <v>56</v>
      </c>
      <c r="J10" s="108" t="s">
        <v>56</v>
      </c>
      <c r="K10" s="108" t="s">
        <v>56</v>
      </c>
      <c r="L10" s="108" t="s">
        <v>56</v>
      </c>
      <c r="M10" s="108" t="s">
        <v>56</v>
      </c>
      <c r="N10" s="108" t="s">
        <v>56</v>
      </c>
      <c r="O10" s="108" t="s">
        <v>56</v>
      </c>
      <c r="P10" s="108" t="s">
        <v>56</v>
      </c>
      <c r="Q10" s="108" t="s">
        <v>56</v>
      </c>
      <c r="R10" s="108" t="s">
        <v>56</v>
      </c>
      <c r="S10" s="108" t="s">
        <v>56</v>
      </c>
      <c r="T10" s="108" t="s">
        <v>56</v>
      </c>
      <c r="U10" s="112" t="s">
        <v>56</v>
      </c>
      <c r="V10" s="110" t="s">
        <v>56</v>
      </c>
      <c r="W10" s="115" t="s">
        <v>56</v>
      </c>
      <c r="X10" s="108">
        <f t="shared" si="2"/>
        <v>0</v>
      </c>
      <c r="Y10" s="108" t="s">
        <v>56</v>
      </c>
      <c r="Z10" s="112" t="s">
        <v>56</v>
      </c>
      <c r="AA10" s="108" t="s">
        <v>56</v>
      </c>
      <c r="AB10" s="108" t="s">
        <v>56</v>
      </c>
      <c r="AC10" s="108" t="s">
        <v>56</v>
      </c>
      <c r="AD10" s="112" t="s">
        <v>56</v>
      </c>
    </row>
    <row r="11" spans="1:30" ht="19.5" customHeight="1">
      <c r="A11" s="108" t="s">
        <v>56</v>
      </c>
      <c r="B11" s="108" t="s">
        <v>56</v>
      </c>
      <c r="C11" s="132" t="s">
        <v>56</v>
      </c>
      <c r="D11" s="33" t="s">
        <v>56</v>
      </c>
      <c r="E11" s="33" t="s">
        <v>56</v>
      </c>
      <c r="F11" s="110">
        <f t="shared" si="0"/>
        <v>0</v>
      </c>
      <c r="G11" s="115">
        <f t="shared" si="1"/>
        <v>0</v>
      </c>
      <c r="H11" s="108" t="s">
        <v>56</v>
      </c>
      <c r="I11" s="108" t="s">
        <v>56</v>
      </c>
      <c r="J11" s="108" t="s">
        <v>56</v>
      </c>
      <c r="K11" s="108" t="s">
        <v>56</v>
      </c>
      <c r="L11" s="108" t="s">
        <v>56</v>
      </c>
      <c r="M11" s="108" t="s">
        <v>56</v>
      </c>
      <c r="N11" s="108" t="s">
        <v>56</v>
      </c>
      <c r="O11" s="108" t="s">
        <v>56</v>
      </c>
      <c r="P11" s="108" t="s">
        <v>56</v>
      </c>
      <c r="Q11" s="108" t="s">
        <v>56</v>
      </c>
      <c r="R11" s="108" t="s">
        <v>56</v>
      </c>
      <c r="S11" s="108" t="s">
        <v>56</v>
      </c>
      <c r="T11" s="108" t="s">
        <v>56</v>
      </c>
      <c r="U11" s="112" t="s">
        <v>56</v>
      </c>
      <c r="V11" s="110" t="s">
        <v>56</v>
      </c>
      <c r="W11" s="115" t="s">
        <v>56</v>
      </c>
      <c r="X11" s="108">
        <f t="shared" si="2"/>
        <v>0</v>
      </c>
      <c r="Y11" s="108" t="s">
        <v>56</v>
      </c>
      <c r="Z11" s="112" t="s">
        <v>56</v>
      </c>
      <c r="AA11" s="108" t="s">
        <v>56</v>
      </c>
      <c r="AB11" s="108" t="s">
        <v>56</v>
      </c>
      <c r="AC11" s="108" t="s">
        <v>56</v>
      </c>
      <c r="AD11" s="112" t="s">
        <v>56</v>
      </c>
    </row>
    <row r="12" spans="1:30" ht="19.5" customHeight="1">
      <c r="A12" s="108" t="s">
        <v>56</v>
      </c>
      <c r="B12" s="108" t="s">
        <v>56</v>
      </c>
      <c r="C12" s="132" t="s">
        <v>56</v>
      </c>
      <c r="D12" s="33" t="s">
        <v>56</v>
      </c>
      <c r="E12" s="33" t="s">
        <v>56</v>
      </c>
      <c r="F12" s="110">
        <f t="shared" si="0"/>
        <v>0</v>
      </c>
      <c r="G12" s="115">
        <f t="shared" si="1"/>
        <v>0</v>
      </c>
      <c r="H12" s="108" t="s">
        <v>56</v>
      </c>
      <c r="I12" s="108" t="s">
        <v>56</v>
      </c>
      <c r="J12" s="108" t="s">
        <v>56</v>
      </c>
      <c r="K12" s="108" t="s">
        <v>56</v>
      </c>
      <c r="L12" s="108" t="s">
        <v>56</v>
      </c>
      <c r="M12" s="108" t="s">
        <v>56</v>
      </c>
      <c r="N12" s="108" t="s">
        <v>56</v>
      </c>
      <c r="O12" s="108" t="s">
        <v>56</v>
      </c>
      <c r="P12" s="108" t="s">
        <v>56</v>
      </c>
      <c r="Q12" s="108" t="s">
        <v>56</v>
      </c>
      <c r="R12" s="108" t="s">
        <v>56</v>
      </c>
      <c r="S12" s="108" t="s">
        <v>56</v>
      </c>
      <c r="T12" s="108" t="s">
        <v>56</v>
      </c>
      <c r="U12" s="112" t="s">
        <v>56</v>
      </c>
      <c r="V12" s="110" t="s">
        <v>56</v>
      </c>
      <c r="W12" s="115" t="s">
        <v>56</v>
      </c>
      <c r="X12" s="108">
        <f t="shared" si="2"/>
        <v>0</v>
      </c>
      <c r="Y12" s="108" t="s">
        <v>56</v>
      </c>
      <c r="Z12" s="112" t="s">
        <v>56</v>
      </c>
      <c r="AA12" s="108" t="s">
        <v>56</v>
      </c>
      <c r="AB12" s="108" t="s">
        <v>56</v>
      </c>
      <c r="AC12" s="108" t="s">
        <v>56</v>
      </c>
      <c r="AD12" s="112" t="s">
        <v>56</v>
      </c>
    </row>
    <row r="13" spans="1:30" ht="19.5" customHeight="1">
      <c r="A13" s="108" t="s">
        <v>56</v>
      </c>
      <c r="B13" s="108" t="s">
        <v>56</v>
      </c>
      <c r="C13" s="132" t="s">
        <v>56</v>
      </c>
      <c r="D13" s="33" t="s">
        <v>56</v>
      </c>
      <c r="E13" s="33" t="s">
        <v>56</v>
      </c>
      <c r="F13" s="110">
        <f t="shared" si="0"/>
        <v>0</v>
      </c>
      <c r="G13" s="115">
        <f t="shared" si="1"/>
        <v>0</v>
      </c>
      <c r="H13" s="108" t="s">
        <v>56</v>
      </c>
      <c r="I13" s="108" t="s">
        <v>56</v>
      </c>
      <c r="J13" s="108" t="s">
        <v>56</v>
      </c>
      <c r="K13" s="108" t="s">
        <v>56</v>
      </c>
      <c r="L13" s="108" t="s">
        <v>56</v>
      </c>
      <c r="M13" s="108" t="s">
        <v>56</v>
      </c>
      <c r="N13" s="108" t="s">
        <v>56</v>
      </c>
      <c r="O13" s="108" t="s">
        <v>56</v>
      </c>
      <c r="P13" s="108" t="s">
        <v>56</v>
      </c>
      <c r="Q13" s="108" t="s">
        <v>56</v>
      </c>
      <c r="R13" s="108" t="s">
        <v>56</v>
      </c>
      <c r="S13" s="108" t="s">
        <v>56</v>
      </c>
      <c r="T13" s="108" t="s">
        <v>56</v>
      </c>
      <c r="U13" s="112" t="s">
        <v>56</v>
      </c>
      <c r="V13" s="110" t="s">
        <v>56</v>
      </c>
      <c r="W13" s="115" t="s">
        <v>56</v>
      </c>
      <c r="X13" s="108">
        <f t="shared" si="2"/>
        <v>0</v>
      </c>
      <c r="Y13" s="108" t="s">
        <v>56</v>
      </c>
      <c r="Z13" s="112" t="s">
        <v>56</v>
      </c>
      <c r="AA13" s="108" t="s">
        <v>56</v>
      </c>
      <c r="AB13" s="108" t="s">
        <v>56</v>
      </c>
      <c r="AC13" s="108" t="s">
        <v>56</v>
      </c>
      <c r="AD13" s="112" t="s">
        <v>56</v>
      </c>
    </row>
    <row r="14" spans="1:30" ht="19.5" customHeight="1">
      <c r="A14" s="108" t="s">
        <v>56</v>
      </c>
      <c r="B14" s="108" t="s">
        <v>56</v>
      </c>
      <c r="C14" s="132" t="s">
        <v>56</v>
      </c>
      <c r="D14" s="33" t="s">
        <v>56</v>
      </c>
      <c r="E14" s="33" t="s">
        <v>56</v>
      </c>
      <c r="F14" s="110">
        <f t="shared" si="0"/>
        <v>0</v>
      </c>
      <c r="G14" s="115">
        <f t="shared" si="1"/>
        <v>0</v>
      </c>
      <c r="H14" s="108" t="s">
        <v>56</v>
      </c>
      <c r="I14" s="108" t="s">
        <v>56</v>
      </c>
      <c r="J14" s="108" t="s">
        <v>56</v>
      </c>
      <c r="K14" s="108" t="s">
        <v>56</v>
      </c>
      <c r="L14" s="108" t="s">
        <v>56</v>
      </c>
      <c r="M14" s="108" t="s">
        <v>56</v>
      </c>
      <c r="N14" s="108" t="s">
        <v>56</v>
      </c>
      <c r="O14" s="108" t="s">
        <v>56</v>
      </c>
      <c r="P14" s="108" t="s">
        <v>56</v>
      </c>
      <c r="Q14" s="108" t="s">
        <v>56</v>
      </c>
      <c r="R14" s="108" t="s">
        <v>56</v>
      </c>
      <c r="S14" s="108" t="s">
        <v>56</v>
      </c>
      <c r="T14" s="108" t="s">
        <v>56</v>
      </c>
      <c r="U14" s="112" t="s">
        <v>56</v>
      </c>
      <c r="V14" s="110" t="s">
        <v>56</v>
      </c>
      <c r="W14" s="115" t="s">
        <v>56</v>
      </c>
      <c r="X14" s="108">
        <f t="shared" si="2"/>
        <v>0</v>
      </c>
      <c r="Y14" s="108" t="s">
        <v>56</v>
      </c>
      <c r="Z14" s="112" t="s">
        <v>56</v>
      </c>
      <c r="AA14" s="108" t="s">
        <v>56</v>
      </c>
      <c r="AB14" s="108" t="s">
        <v>56</v>
      </c>
      <c r="AC14" s="108" t="s">
        <v>56</v>
      </c>
      <c r="AD14" s="112" t="s">
        <v>56</v>
      </c>
    </row>
    <row r="15" spans="1:30" ht="19.5" customHeight="1">
      <c r="A15" s="108" t="s">
        <v>56</v>
      </c>
      <c r="B15" s="108" t="s">
        <v>56</v>
      </c>
      <c r="C15" s="132" t="s">
        <v>56</v>
      </c>
      <c r="D15" s="33" t="s">
        <v>56</v>
      </c>
      <c r="E15" s="33" t="s">
        <v>56</v>
      </c>
      <c r="F15" s="110">
        <f t="shared" si="0"/>
        <v>0</v>
      </c>
      <c r="G15" s="115">
        <f t="shared" si="1"/>
        <v>0</v>
      </c>
      <c r="H15" s="108" t="s">
        <v>56</v>
      </c>
      <c r="I15" s="108" t="s">
        <v>56</v>
      </c>
      <c r="J15" s="108" t="s">
        <v>56</v>
      </c>
      <c r="K15" s="108" t="s">
        <v>56</v>
      </c>
      <c r="L15" s="108" t="s">
        <v>56</v>
      </c>
      <c r="M15" s="108" t="s">
        <v>56</v>
      </c>
      <c r="N15" s="108" t="s">
        <v>56</v>
      </c>
      <c r="O15" s="108" t="s">
        <v>56</v>
      </c>
      <c r="P15" s="108" t="s">
        <v>56</v>
      </c>
      <c r="Q15" s="108" t="s">
        <v>56</v>
      </c>
      <c r="R15" s="108" t="s">
        <v>56</v>
      </c>
      <c r="S15" s="108" t="s">
        <v>56</v>
      </c>
      <c r="T15" s="108" t="s">
        <v>56</v>
      </c>
      <c r="U15" s="112" t="s">
        <v>56</v>
      </c>
      <c r="V15" s="110" t="s">
        <v>56</v>
      </c>
      <c r="W15" s="115" t="s">
        <v>56</v>
      </c>
      <c r="X15" s="108">
        <f t="shared" si="2"/>
        <v>0</v>
      </c>
      <c r="Y15" s="108" t="s">
        <v>56</v>
      </c>
      <c r="Z15" s="112" t="s">
        <v>56</v>
      </c>
      <c r="AA15" s="108" t="s">
        <v>56</v>
      </c>
      <c r="AB15" s="108" t="s">
        <v>56</v>
      </c>
      <c r="AC15" s="108" t="s">
        <v>56</v>
      </c>
      <c r="AD15" s="112" t="s">
        <v>56</v>
      </c>
    </row>
    <row r="16" spans="1:30" ht="19.5" customHeight="1">
      <c r="A16" s="108" t="s">
        <v>56</v>
      </c>
      <c r="B16" s="108" t="s">
        <v>56</v>
      </c>
      <c r="C16" s="132" t="s">
        <v>56</v>
      </c>
      <c r="D16" s="33" t="s">
        <v>56</v>
      </c>
      <c r="E16" s="33" t="s">
        <v>56</v>
      </c>
      <c r="F16" s="110">
        <f t="shared" si="0"/>
        <v>0</v>
      </c>
      <c r="G16" s="115">
        <f t="shared" si="1"/>
        <v>0</v>
      </c>
      <c r="H16" s="108" t="s">
        <v>56</v>
      </c>
      <c r="I16" s="108" t="s">
        <v>56</v>
      </c>
      <c r="J16" s="108" t="s">
        <v>56</v>
      </c>
      <c r="K16" s="108" t="s">
        <v>56</v>
      </c>
      <c r="L16" s="108" t="s">
        <v>56</v>
      </c>
      <c r="M16" s="108" t="s">
        <v>56</v>
      </c>
      <c r="N16" s="108" t="s">
        <v>56</v>
      </c>
      <c r="O16" s="108" t="s">
        <v>56</v>
      </c>
      <c r="P16" s="108" t="s">
        <v>56</v>
      </c>
      <c r="Q16" s="108" t="s">
        <v>56</v>
      </c>
      <c r="R16" s="108" t="s">
        <v>56</v>
      </c>
      <c r="S16" s="108" t="s">
        <v>56</v>
      </c>
      <c r="T16" s="108" t="s">
        <v>56</v>
      </c>
      <c r="U16" s="112" t="s">
        <v>56</v>
      </c>
      <c r="V16" s="110" t="s">
        <v>56</v>
      </c>
      <c r="W16" s="115" t="s">
        <v>56</v>
      </c>
      <c r="X16" s="108">
        <f t="shared" si="2"/>
        <v>0</v>
      </c>
      <c r="Y16" s="108" t="s">
        <v>56</v>
      </c>
      <c r="Z16" s="112" t="s">
        <v>56</v>
      </c>
      <c r="AA16" s="108" t="s">
        <v>56</v>
      </c>
      <c r="AB16" s="108" t="s">
        <v>56</v>
      </c>
      <c r="AC16" s="108" t="s">
        <v>56</v>
      </c>
      <c r="AD16" s="112" t="s">
        <v>56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325</v>
      </c>
    </row>
    <row r="2" spans="1:6" ht="22.5" customHeight="1">
      <c r="A2" s="269" t="s">
        <v>326</v>
      </c>
      <c r="B2" s="269"/>
      <c r="C2" s="269"/>
      <c r="D2" s="269"/>
      <c r="E2" s="269"/>
      <c r="F2" s="269"/>
    </row>
    <row r="3" spans="1:6" ht="12.75" customHeight="1">
      <c r="A3" s="270" t="s">
        <v>5</v>
      </c>
      <c r="B3" s="270"/>
      <c r="C3" s="270"/>
      <c r="D3" s="270"/>
      <c r="E3" s="270"/>
      <c r="F3" s="37" t="s">
        <v>6</v>
      </c>
    </row>
    <row r="4" spans="1:6" ht="21.75" customHeight="1">
      <c r="A4" s="245" t="s">
        <v>62</v>
      </c>
      <c r="B4" s="246"/>
      <c r="C4" s="248"/>
      <c r="D4" s="265" t="s">
        <v>168</v>
      </c>
      <c r="E4" s="267" t="s">
        <v>327</v>
      </c>
      <c r="F4" s="226" t="s">
        <v>328</v>
      </c>
    </row>
    <row r="5" spans="1:6" ht="21.75" customHeight="1">
      <c r="A5" s="133" t="s">
        <v>73</v>
      </c>
      <c r="B5" s="133" t="s">
        <v>74</v>
      </c>
      <c r="C5" s="133" t="s">
        <v>75</v>
      </c>
      <c r="D5" s="266"/>
      <c r="E5" s="268"/>
      <c r="F5" s="226"/>
    </row>
    <row r="6" spans="1:6" ht="21.75" customHeight="1">
      <c r="A6" s="134" t="s">
        <v>56</v>
      </c>
      <c r="B6" s="134" t="s">
        <v>56</v>
      </c>
      <c r="C6" s="134" t="s">
        <v>56</v>
      </c>
      <c r="D6" s="135" t="s">
        <v>56</v>
      </c>
      <c r="E6" s="136" t="s">
        <v>65</v>
      </c>
      <c r="F6" s="137">
        <v>493300</v>
      </c>
    </row>
    <row r="7" spans="1:6" ht="21.75" customHeight="1">
      <c r="A7" s="134" t="s">
        <v>56</v>
      </c>
      <c r="B7" s="134" t="s">
        <v>56</v>
      </c>
      <c r="C7" s="134" t="s">
        <v>56</v>
      </c>
      <c r="D7" s="135" t="s">
        <v>56</v>
      </c>
      <c r="E7" s="136" t="s">
        <v>84</v>
      </c>
      <c r="F7" s="137">
        <v>493300</v>
      </c>
    </row>
    <row r="8" spans="1:6" ht="21.75" customHeight="1">
      <c r="A8" s="134" t="s">
        <v>56</v>
      </c>
      <c r="B8" s="134" t="s">
        <v>56</v>
      </c>
      <c r="C8" s="134" t="s">
        <v>56</v>
      </c>
      <c r="D8" s="135" t="s">
        <v>85</v>
      </c>
      <c r="E8" s="136" t="s">
        <v>86</v>
      </c>
      <c r="F8" s="137">
        <v>493300</v>
      </c>
    </row>
    <row r="9" spans="1:6" ht="21.75" customHeight="1">
      <c r="A9" s="134" t="s">
        <v>87</v>
      </c>
      <c r="B9" s="134" t="s">
        <v>88</v>
      </c>
      <c r="C9" s="134" t="s">
        <v>92</v>
      </c>
      <c r="D9" s="135" t="s">
        <v>90</v>
      </c>
      <c r="E9" s="136" t="s">
        <v>329</v>
      </c>
      <c r="F9" s="137">
        <v>120000</v>
      </c>
    </row>
    <row r="10" spans="1:6" ht="21.75" customHeight="1">
      <c r="A10" s="134" t="s">
        <v>87</v>
      </c>
      <c r="B10" s="134" t="s">
        <v>88</v>
      </c>
      <c r="C10" s="134" t="s">
        <v>89</v>
      </c>
      <c r="D10" s="135" t="s">
        <v>90</v>
      </c>
      <c r="E10" s="136" t="s">
        <v>329</v>
      </c>
      <c r="F10" s="137">
        <v>373300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330</v>
      </c>
    </row>
    <row r="2" spans="1:8" ht="24.75" customHeight="1">
      <c r="A2" s="172" t="s">
        <v>331</v>
      </c>
      <c r="B2" s="172"/>
      <c r="C2" s="172"/>
      <c r="D2" s="172"/>
      <c r="E2" s="172"/>
      <c r="F2" s="172"/>
      <c r="G2" s="172"/>
      <c r="H2" s="172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4" t="s">
        <v>113</v>
      </c>
      <c r="B4" s="275"/>
      <c r="C4" s="275"/>
      <c r="D4" s="275"/>
      <c r="E4" s="276"/>
      <c r="F4" s="271" t="s">
        <v>65</v>
      </c>
      <c r="G4" s="272" t="s">
        <v>114</v>
      </c>
      <c r="H4" s="273" t="s">
        <v>115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72"/>
      <c r="G5" s="272"/>
      <c r="H5" s="273"/>
    </row>
    <row r="6" spans="1:8" ht="24.75" customHeight="1">
      <c r="A6" s="139" t="s">
        <v>56</v>
      </c>
      <c r="B6" s="140" t="s">
        <v>56</v>
      </c>
      <c r="C6" s="141" t="s">
        <v>56</v>
      </c>
      <c r="D6" s="142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39" t="s">
        <v>56</v>
      </c>
      <c r="B7" s="140" t="s">
        <v>56</v>
      </c>
      <c r="C7" s="141" t="s">
        <v>56</v>
      </c>
      <c r="D7" s="142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39" t="s">
        <v>56</v>
      </c>
      <c r="B8" s="140" t="s">
        <v>56</v>
      </c>
      <c r="C8" s="141" t="s">
        <v>56</v>
      </c>
      <c r="D8" s="142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39" t="s">
        <v>56</v>
      </c>
      <c r="B9" s="140" t="s">
        <v>56</v>
      </c>
      <c r="C9" s="141" t="s">
        <v>56</v>
      </c>
      <c r="D9" s="142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39" t="s">
        <v>56</v>
      </c>
      <c r="B10" s="140" t="s">
        <v>56</v>
      </c>
      <c r="C10" s="141" t="s">
        <v>56</v>
      </c>
      <c r="D10" s="142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39" t="s">
        <v>56</v>
      </c>
      <c r="B11" s="140" t="s">
        <v>56</v>
      </c>
      <c r="C11" s="141" t="s">
        <v>56</v>
      </c>
      <c r="D11" s="142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39" t="s">
        <v>56</v>
      </c>
      <c r="B12" s="140" t="s">
        <v>56</v>
      </c>
      <c r="C12" s="141" t="s">
        <v>56</v>
      </c>
      <c r="D12" s="142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39" t="s">
        <v>56</v>
      </c>
      <c r="B13" s="140" t="s">
        <v>56</v>
      </c>
      <c r="C13" s="141" t="s">
        <v>56</v>
      </c>
      <c r="D13" s="142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39" t="s">
        <v>56</v>
      </c>
      <c r="B14" s="140" t="s">
        <v>56</v>
      </c>
      <c r="C14" s="141" t="s">
        <v>56</v>
      </c>
      <c r="D14" s="142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39" t="s">
        <v>56</v>
      </c>
      <c r="B15" s="140" t="s">
        <v>56</v>
      </c>
      <c r="C15" s="141" t="s">
        <v>56</v>
      </c>
      <c r="D15" s="142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332</v>
      </c>
    </row>
    <row r="2" spans="1:8" ht="24.75" customHeight="1">
      <c r="A2" s="172" t="s">
        <v>333</v>
      </c>
      <c r="B2" s="172"/>
      <c r="C2" s="172"/>
      <c r="D2" s="172"/>
      <c r="E2" s="172"/>
      <c r="F2" s="172"/>
      <c r="G2" s="172"/>
      <c r="H2" s="172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4" t="s">
        <v>113</v>
      </c>
      <c r="B4" s="275"/>
      <c r="C4" s="275"/>
      <c r="D4" s="275"/>
      <c r="E4" s="276"/>
      <c r="F4" s="271" t="s">
        <v>65</v>
      </c>
      <c r="G4" s="272" t="s">
        <v>114</v>
      </c>
      <c r="H4" s="273" t="s">
        <v>115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72"/>
      <c r="G5" s="272"/>
      <c r="H5" s="273"/>
    </row>
    <row r="6" spans="1:8" ht="24.75" customHeight="1">
      <c r="A6" s="147" t="s">
        <v>56</v>
      </c>
      <c r="B6" s="28" t="s">
        <v>56</v>
      </c>
      <c r="C6" s="143" t="s">
        <v>56</v>
      </c>
      <c r="D6" s="148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47" t="s">
        <v>56</v>
      </c>
      <c r="B7" s="28" t="s">
        <v>56</v>
      </c>
      <c r="C7" s="143" t="s">
        <v>56</v>
      </c>
      <c r="D7" s="148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47" t="s">
        <v>56</v>
      </c>
      <c r="B8" s="28" t="s">
        <v>56</v>
      </c>
      <c r="C8" s="143" t="s">
        <v>56</v>
      </c>
      <c r="D8" s="148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47" t="s">
        <v>56</v>
      </c>
      <c r="B9" s="28" t="s">
        <v>56</v>
      </c>
      <c r="C9" s="143" t="s">
        <v>56</v>
      </c>
      <c r="D9" s="148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47" t="s">
        <v>56</v>
      </c>
      <c r="B10" s="28" t="s">
        <v>56</v>
      </c>
      <c r="C10" s="143" t="s">
        <v>56</v>
      </c>
      <c r="D10" s="148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47" t="s">
        <v>56</v>
      </c>
      <c r="B11" s="28" t="s">
        <v>56</v>
      </c>
      <c r="C11" s="143" t="s">
        <v>56</v>
      </c>
      <c r="D11" s="148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47" t="s">
        <v>56</v>
      </c>
      <c r="B12" s="28" t="s">
        <v>56</v>
      </c>
      <c r="C12" s="143" t="s">
        <v>56</v>
      </c>
      <c r="D12" s="148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47" t="s">
        <v>56</v>
      </c>
      <c r="B13" s="28" t="s">
        <v>56</v>
      </c>
      <c r="C13" s="143" t="s">
        <v>56</v>
      </c>
      <c r="D13" s="148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47" t="s">
        <v>56</v>
      </c>
      <c r="B14" s="28" t="s">
        <v>56</v>
      </c>
      <c r="C14" s="143" t="s">
        <v>56</v>
      </c>
      <c r="D14" s="148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47" t="s">
        <v>56</v>
      </c>
      <c r="B15" s="28" t="s">
        <v>56</v>
      </c>
      <c r="C15" s="143" t="s">
        <v>56</v>
      </c>
      <c r="D15" s="148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49"/>
      <c r="E1" s="149"/>
      <c r="F1" s="37" t="s">
        <v>334</v>
      </c>
    </row>
    <row r="2" spans="1:6" ht="22.5" customHeight="1">
      <c r="A2" s="279" t="s">
        <v>335</v>
      </c>
      <c r="B2" s="279"/>
      <c r="C2" s="279"/>
      <c r="D2" s="279"/>
      <c r="E2" s="279"/>
      <c r="F2" s="279"/>
    </row>
    <row r="3" spans="1:6" ht="12.75" customHeight="1">
      <c r="A3" s="150" t="s">
        <v>5</v>
      </c>
      <c r="B3" s="104"/>
      <c r="C3" s="151"/>
      <c r="D3" s="149"/>
      <c r="E3" s="149"/>
      <c r="F3" s="151" t="s">
        <v>6</v>
      </c>
    </row>
    <row r="4" spans="1:6" ht="21.75" customHeight="1">
      <c r="A4" s="277" t="s">
        <v>336</v>
      </c>
      <c r="B4" s="278" t="s">
        <v>337</v>
      </c>
      <c r="C4" s="280" t="s">
        <v>338</v>
      </c>
      <c r="D4" s="281"/>
      <c r="E4" s="281"/>
      <c r="F4" s="282"/>
    </row>
    <row r="5" spans="1:6" ht="21.75" customHeight="1">
      <c r="A5" s="277"/>
      <c r="B5" s="278"/>
      <c r="C5" s="152" t="s">
        <v>173</v>
      </c>
      <c r="D5" s="153" t="s">
        <v>122</v>
      </c>
      <c r="E5" s="154" t="s">
        <v>67</v>
      </c>
      <c r="F5" s="154" t="s">
        <v>124</v>
      </c>
    </row>
    <row r="6" spans="1:6" ht="19.5" customHeight="1">
      <c r="A6" s="155" t="s">
        <v>65</v>
      </c>
      <c r="B6" s="156">
        <f>SUM(B7,B8,B9)</f>
        <v>30000</v>
      </c>
      <c r="C6" s="156">
        <f aca="true" t="shared" si="0" ref="C6:C11">SUM(D6,E6,F6)</f>
        <v>30000</v>
      </c>
      <c r="D6" s="63">
        <f>SUM(D7,D8,D9)</f>
        <v>30000</v>
      </c>
      <c r="E6" s="63">
        <f>SUM(E7,E8,E9)</f>
        <v>0</v>
      </c>
      <c r="F6" s="63">
        <f>SUM(F7,F8,F9)</f>
        <v>0</v>
      </c>
    </row>
    <row r="7" spans="1:6" ht="19.5" customHeight="1">
      <c r="A7" s="157" t="s">
        <v>339</v>
      </c>
      <c r="B7" s="158">
        <v>0</v>
      </c>
      <c r="C7" s="156">
        <f t="shared" si="0"/>
        <v>0</v>
      </c>
      <c r="D7" s="158">
        <v>0</v>
      </c>
      <c r="E7" s="158">
        <v>0</v>
      </c>
      <c r="F7" s="158">
        <v>0</v>
      </c>
    </row>
    <row r="8" spans="1:6" ht="19.5" customHeight="1">
      <c r="A8" s="157" t="s">
        <v>340</v>
      </c>
      <c r="B8" s="158">
        <v>30000</v>
      </c>
      <c r="C8" s="156">
        <f t="shared" si="0"/>
        <v>30000</v>
      </c>
      <c r="D8" s="158">
        <v>30000</v>
      </c>
      <c r="E8" s="158">
        <v>0</v>
      </c>
      <c r="F8" s="158">
        <v>0</v>
      </c>
    </row>
    <row r="9" spans="1:6" ht="19.5" customHeight="1">
      <c r="A9" s="157" t="s">
        <v>341</v>
      </c>
      <c r="B9" s="159">
        <f>SUM(B10,B11)</f>
        <v>0</v>
      </c>
      <c r="C9" s="156">
        <f t="shared" si="0"/>
        <v>0</v>
      </c>
      <c r="D9" s="159">
        <f>SUM(D10,D11)</f>
        <v>0</v>
      </c>
      <c r="E9" s="159">
        <f>SUM(E10,E11)</f>
        <v>0</v>
      </c>
      <c r="F9" s="159">
        <f>SUM(F10,F11)</f>
        <v>0</v>
      </c>
    </row>
    <row r="10" spans="1:6" ht="19.5" customHeight="1">
      <c r="A10" s="160" t="s">
        <v>342</v>
      </c>
      <c r="B10" s="158">
        <v>0</v>
      </c>
      <c r="C10" s="156">
        <f t="shared" si="0"/>
        <v>0</v>
      </c>
      <c r="D10" s="158">
        <v>0</v>
      </c>
      <c r="E10" s="158">
        <v>0</v>
      </c>
      <c r="F10" s="158">
        <v>0</v>
      </c>
    </row>
    <row r="11" spans="1:6" ht="19.5" customHeight="1">
      <c r="A11" s="161" t="s">
        <v>343</v>
      </c>
      <c r="B11" s="162">
        <v>0</v>
      </c>
      <c r="C11" s="163">
        <f t="shared" si="0"/>
        <v>0</v>
      </c>
      <c r="D11" s="162">
        <v>0</v>
      </c>
      <c r="E11" s="162">
        <v>0</v>
      </c>
      <c r="F11" s="162">
        <v>0</v>
      </c>
    </row>
    <row r="12" spans="1:6" ht="19.5" customHeight="1">
      <c r="A12" s="164"/>
      <c r="B12" s="164"/>
      <c r="C12" s="164"/>
      <c r="D12" s="164"/>
      <c r="E12" s="164"/>
      <c r="F12" s="164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5"/>
      <c r="B1" s="36"/>
      <c r="C1" s="36"/>
      <c r="D1" s="36"/>
      <c r="E1" s="36"/>
      <c r="F1" s="36"/>
      <c r="G1" s="37" t="s">
        <v>344</v>
      </c>
    </row>
    <row r="2" spans="1:7" ht="24.75" customHeight="1">
      <c r="A2" s="194" t="s">
        <v>345</v>
      </c>
      <c r="B2" s="194"/>
      <c r="C2" s="194"/>
      <c r="D2" s="194"/>
      <c r="E2" s="194"/>
      <c r="F2" s="194"/>
      <c r="G2" s="194"/>
    </row>
    <row r="3" spans="1:7" ht="24.75" customHeight="1">
      <c r="A3" s="35" t="s">
        <v>56</v>
      </c>
      <c r="B3" s="36"/>
      <c r="C3" s="36"/>
      <c r="D3" s="36"/>
      <c r="E3" s="36"/>
      <c r="F3" s="36"/>
      <c r="G3" s="37" t="s">
        <v>6</v>
      </c>
    </row>
    <row r="4" spans="1:7" ht="21.75" customHeight="1">
      <c r="A4" s="284" t="s">
        <v>63</v>
      </c>
      <c r="B4" s="284" t="s">
        <v>0</v>
      </c>
      <c r="C4" s="284" t="s">
        <v>346</v>
      </c>
      <c r="D4" s="284" t="s">
        <v>347</v>
      </c>
      <c r="E4" s="286" t="s">
        <v>348</v>
      </c>
      <c r="F4" s="288" t="s">
        <v>349</v>
      </c>
      <c r="G4" s="226" t="s">
        <v>59</v>
      </c>
    </row>
    <row r="5" spans="1:7" ht="47.25" customHeight="1">
      <c r="A5" s="285"/>
      <c r="B5" s="285"/>
      <c r="C5" s="285"/>
      <c r="D5" s="285"/>
      <c r="E5" s="287"/>
      <c r="F5" s="289"/>
      <c r="G5" s="283"/>
    </row>
    <row r="6" spans="1:7" ht="24.75" customHeight="1">
      <c r="A6" s="165" t="s">
        <v>56</v>
      </c>
      <c r="B6" s="166" t="s">
        <v>56</v>
      </c>
      <c r="C6" s="167" t="s">
        <v>56</v>
      </c>
      <c r="D6" s="168" t="s">
        <v>56</v>
      </c>
      <c r="E6" s="168" t="s">
        <v>56</v>
      </c>
      <c r="F6" s="169" t="s">
        <v>56</v>
      </c>
      <c r="G6" s="170" t="s">
        <v>56</v>
      </c>
    </row>
    <row r="7" spans="1:7" ht="24.75" customHeight="1">
      <c r="A7" s="165" t="s">
        <v>56</v>
      </c>
      <c r="B7" s="166" t="s">
        <v>56</v>
      </c>
      <c r="C7" s="167" t="s">
        <v>56</v>
      </c>
      <c r="D7" s="168" t="s">
        <v>56</v>
      </c>
      <c r="E7" s="168" t="s">
        <v>56</v>
      </c>
      <c r="F7" s="169" t="s">
        <v>56</v>
      </c>
      <c r="G7" s="170" t="s">
        <v>56</v>
      </c>
    </row>
    <row r="8" spans="1:7" ht="24.75" customHeight="1">
      <c r="A8" s="165" t="s">
        <v>56</v>
      </c>
      <c r="B8" s="166" t="s">
        <v>56</v>
      </c>
      <c r="C8" s="167" t="s">
        <v>56</v>
      </c>
      <c r="D8" s="168" t="s">
        <v>56</v>
      </c>
      <c r="E8" s="168" t="s">
        <v>56</v>
      </c>
      <c r="F8" s="169" t="s">
        <v>56</v>
      </c>
      <c r="G8" s="170" t="s">
        <v>56</v>
      </c>
    </row>
    <row r="9" spans="1:7" ht="24.75" customHeight="1">
      <c r="A9" s="165" t="s">
        <v>56</v>
      </c>
      <c r="B9" s="166" t="s">
        <v>56</v>
      </c>
      <c r="C9" s="167" t="s">
        <v>56</v>
      </c>
      <c r="D9" s="168" t="s">
        <v>56</v>
      </c>
      <c r="E9" s="168" t="s">
        <v>56</v>
      </c>
      <c r="F9" s="169" t="s">
        <v>56</v>
      </c>
      <c r="G9" s="170" t="s">
        <v>56</v>
      </c>
    </row>
    <row r="10" spans="1:7" ht="24.75" customHeight="1">
      <c r="A10" s="165" t="s">
        <v>56</v>
      </c>
      <c r="B10" s="166" t="s">
        <v>56</v>
      </c>
      <c r="C10" s="167" t="s">
        <v>56</v>
      </c>
      <c r="D10" s="168" t="s">
        <v>56</v>
      </c>
      <c r="E10" s="168" t="s">
        <v>56</v>
      </c>
      <c r="F10" s="169" t="s">
        <v>56</v>
      </c>
      <c r="G10" s="170" t="s">
        <v>56</v>
      </c>
    </row>
    <row r="11" spans="1:7" ht="24.75" customHeight="1">
      <c r="A11" s="165" t="s">
        <v>56</v>
      </c>
      <c r="B11" s="166" t="s">
        <v>56</v>
      </c>
      <c r="C11" s="167" t="s">
        <v>56</v>
      </c>
      <c r="D11" s="168" t="s">
        <v>56</v>
      </c>
      <c r="E11" s="168" t="s">
        <v>56</v>
      </c>
      <c r="F11" s="169" t="s">
        <v>56</v>
      </c>
      <c r="G11" s="170" t="s">
        <v>56</v>
      </c>
    </row>
    <row r="12" spans="1:7" ht="24.75" customHeight="1">
      <c r="A12" s="165" t="s">
        <v>56</v>
      </c>
      <c r="B12" s="166" t="s">
        <v>56</v>
      </c>
      <c r="C12" s="167" t="s">
        <v>56</v>
      </c>
      <c r="D12" s="168" t="s">
        <v>56</v>
      </c>
      <c r="E12" s="168" t="s">
        <v>56</v>
      </c>
      <c r="F12" s="169" t="s">
        <v>56</v>
      </c>
      <c r="G12" s="170" t="s">
        <v>56</v>
      </c>
    </row>
    <row r="13" spans="1:7" ht="24.75" customHeight="1">
      <c r="A13" s="165" t="s">
        <v>56</v>
      </c>
      <c r="B13" s="166" t="s">
        <v>56</v>
      </c>
      <c r="C13" s="167" t="s">
        <v>56</v>
      </c>
      <c r="D13" s="168" t="s">
        <v>56</v>
      </c>
      <c r="E13" s="168" t="s">
        <v>56</v>
      </c>
      <c r="F13" s="169" t="s">
        <v>56</v>
      </c>
      <c r="G13" s="170" t="s">
        <v>56</v>
      </c>
    </row>
    <row r="14" spans="1:7" ht="24.75" customHeight="1">
      <c r="A14" s="165" t="s">
        <v>56</v>
      </c>
      <c r="B14" s="166" t="s">
        <v>56</v>
      </c>
      <c r="C14" s="167" t="s">
        <v>56</v>
      </c>
      <c r="D14" s="168" t="s">
        <v>56</v>
      </c>
      <c r="E14" s="168" t="s">
        <v>56</v>
      </c>
      <c r="F14" s="169" t="s">
        <v>56</v>
      </c>
      <c r="G14" s="170" t="s">
        <v>56</v>
      </c>
    </row>
    <row r="15" spans="1:7" ht="24.75" customHeight="1">
      <c r="A15" s="165" t="s">
        <v>56</v>
      </c>
      <c r="B15" s="166" t="s">
        <v>56</v>
      </c>
      <c r="C15" s="167" t="s">
        <v>56</v>
      </c>
      <c r="D15" s="168" t="s">
        <v>56</v>
      </c>
      <c r="E15" s="168" t="s">
        <v>56</v>
      </c>
      <c r="F15" s="169" t="s">
        <v>56</v>
      </c>
      <c r="G15" s="170" t="s">
        <v>56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72" t="s">
        <v>4</v>
      </c>
      <c r="B2" s="172"/>
      <c r="C2" s="172"/>
      <c r="D2" s="172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71" t="s">
        <v>7</v>
      </c>
      <c r="B4" s="171"/>
      <c r="C4" s="171" t="s">
        <v>8</v>
      </c>
      <c r="D4" s="171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2249592.86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1772301.78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246048.8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54961.2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176281.08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2249592.86</v>
      </c>
      <c r="C34" s="12" t="s">
        <v>48</v>
      </c>
      <c r="D34" s="14">
        <f>SUM(D6:D33)</f>
        <v>2249592.86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2249592.86</v>
      </c>
      <c r="C37" s="12" t="s">
        <v>53</v>
      </c>
      <c r="D37" s="14">
        <f>SUM(D34:D35)</f>
        <v>2249592.86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72" t="s">
        <v>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1.75" customHeight="1">
      <c r="A3" s="181" t="s">
        <v>5</v>
      </c>
      <c r="B3" s="181" t="s">
        <v>0</v>
      </c>
      <c r="C3" s="181" t="s">
        <v>56</v>
      </c>
      <c r="D3" s="181"/>
      <c r="E3" s="181"/>
      <c r="F3" s="181"/>
      <c r="G3" s="181"/>
      <c r="H3" s="181"/>
      <c r="I3" s="181"/>
      <c r="J3" s="181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82" t="s">
        <v>58</v>
      </c>
      <c r="B4" s="183"/>
      <c r="C4" s="183"/>
      <c r="D4" s="183"/>
      <c r="E4" s="184"/>
      <c r="F4" s="190" t="s">
        <v>59</v>
      </c>
      <c r="G4" s="182" t="s">
        <v>60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75" t="s">
        <v>61</v>
      </c>
      <c r="W4" s="173" t="s">
        <v>51</v>
      </c>
    </row>
    <row r="5" spans="1:23" ht="24.75" customHeight="1">
      <c r="A5" s="182" t="s">
        <v>62</v>
      </c>
      <c r="B5" s="183"/>
      <c r="C5" s="184"/>
      <c r="D5" s="185" t="s">
        <v>63</v>
      </c>
      <c r="E5" s="187" t="s">
        <v>64</v>
      </c>
      <c r="F5" s="191"/>
      <c r="G5" s="188" t="s">
        <v>65</v>
      </c>
      <c r="H5" s="182" t="s">
        <v>66</v>
      </c>
      <c r="I5" s="183"/>
      <c r="J5" s="183"/>
      <c r="K5" s="183"/>
      <c r="L5" s="183"/>
      <c r="M5" s="183"/>
      <c r="N5" s="183"/>
      <c r="O5" s="184"/>
      <c r="P5" s="178" t="s">
        <v>67</v>
      </c>
      <c r="Q5" s="176" t="s">
        <v>68</v>
      </c>
      <c r="R5" s="176" t="s">
        <v>69</v>
      </c>
      <c r="S5" s="180" t="s">
        <v>70</v>
      </c>
      <c r="T5" s="180" t="s">
        <v>71</v>
      </c>
      <c r="U5" s="176" t="s">
        <v>72</v>
      </c>
      <c r="V5" s="175"/>
      <c r="W5" s="173"/>
    </row>
    <row r="6" spans="1:23" ht="30" customHeight="1">
      <c r="A6" s="25" t="s">
        <v>73</v>
      </c>
      <c r="B6" s="25" t="s">
        <v>74</v>
      </c>
      <c r="C6" s="25" t="s">
        <v>75</v>
      </c>
      <c r="D6" s="186"/>
      <c r="E6" s="186"/>
      <c r="F6" s="192"/>
      <c r="G6" s="189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79"/>
      <c r="Q6" s="179"/>
      <c r="R6" s="177"/>
      <c r="S6" s="179"/>
      <c r="T6" s="179"/>
      <c r="U6" s="177"/>
      <c r="V6" s="175"/>
      <c r="W6" s="174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24">SUM(G7,V7:W7)</f>
        <v>2249592.86</v>
      </c>
      <c r="G7" s="29">
        <f aca="true" t="shared" si="1" ref="G7:G24">SUM(H7,P7:U7)</f>
        <v>2249592.86</v>
      </c>
      <c r="H7" s="30">
        <v>2249592.86</v>
      </c>
      <c r="I7" s="30">
        <v>2249592.86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2">
        <v>0</v>
      </c>
      <c r="V7" s="33">
        <v>0</v>
      </c>
      <c r="W7" s="34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2249592.86</v>
      </c>
      <c r="G8" s="29">
        <f t="shared" si="1"/>
        <v>2249592.86</v>
      </c>
      <c r="H8" s="30">
        <v>2249592.86</v>
      </c>
      <c r="I8" s="30">
        <v>2249592.86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2">
        <v>0</v>
      </c>
      <c r="V8" s="33">
        <v>0</v>
      </c>
      <c r="W8" s="34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2007945.39</v>
      </c>
      <c r="G9" s="29">
        <f t="shared" si="1"/>
        <v>2007945.39</v>
      </c>
      <c r="H9" s="30">
        <v>2007945.39</v>
      </c>
      <c r="I9" s="30">
        <v>2007945.39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87</v>
      </c>
      <c r="B10" s="28" t="s">
        <v>88</v>
      </c>
      <c r="C10" s="28" t="s">
        <v>89</v>
      </c>
      <c r="D10" s="28" t="s">
        <v>90</v>
      </c>
      <c r="E10" s="28" t="s">
        <v>91</v>
      </c>
      <c r="F10" s="16">
        <f t="shared" si="0"/>
        <v>373300</v>
      </c>
      <c r="G10" s="29">
        <f t="shared" si="1"/>
        <v>373300</v>
      </c>
      <c r="H10" s="30">
        <v>373300</v>
      </c>
      <c r="I10" s="30">
        <v>373300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87</v>
      </c>
      <c r="B11" s="28" t="s">
        <v>88</v>
      </c>
      <c r="C11" s="28" t="s">
        <v>92</v>
      </c>
      <c r="D11" s="28" t="s">
        <v>90</v>
      </c>
      <c r="E11" s="28" t="s">
        <v>93</v>
      </c>
      <c r="F11" s="16">
        <f t="shared" si="0"/>
        <v>120000</v>
      </c>
      <c r="G11" s="29">
        <f t="shared" si="1"/>
        <v>120000</v>
      </c>
      <c r="H11" s="30">
        <v>120000</v>
      </c>
      <c r="I11" s="30">
        <v>120000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87</v>
      </c>
      <c r="B12" s="28" t="s">
        <v>88</v>
      </c>
      <c r="C12" s="28" t="s">
        <v>94</v>
      </c>
      <c r="D12" s="28" t="s">
        <v>90</v>
      </c>
      <c r="E12" s="28" t="s">
        <v>95</v>
      </c>
      <c r="F12" s="16">
        <f t="shared" si="0"/>
        <v>1106671.31</v>
      </c>
      <c r="G12" s="29">
        <f t="shared" si="1"/>
        <v>1106671.31</v>
      </c>
      <c r="H12" s="30">
        <v>1106671.31</v>
      </c>
      <c r="I12" s="30">
        <v>1106671.31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96</v>
      </c>
      <c r="B13" s="28" t="s">
        <v>97</v>
      </c>
      <c r="C13" s="28" t="s">
        <v>97</v>
      </c>
      <c r="D13" s="28" t="s">
        <v>90</v>
      </c>
      <c r="E13" s="28" t="s">
        <v>98</v>
      </c>
      <c r="F13" s="16">
        <f t="shared" si="0"/>
        <v>133522.88</v>
      </c>
      <c r="G13" s="29">
        <f t="shared" si="1"/>
        <v>133522.88</v>
      </c>
      <c r="H13" s="30">
        <v>133522.88</v>
      </c>
      <c r="I13" s="30">
        <v>133522.88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96</v>
      </c>
      <c r="B14" s="28" t="s">
        <v>97</v>
      </c>
      <c r="C14" s="28" t="s">
        <v>99</v>
      </c>
      <c r="D14" s="28" t="s">
        <v>90</v>
      </c>
      <c r="E14" s="28" t="s">
        <v>100</v>
      </c>
      <c r="F14" s="16">
        <f t="shared" si="0"/>
        <v>66761.44</v>
      </c>
      <c r="G14" s="29">
        <f t="shared" si="1"/>
        <v>66761.44</v>
      </c>
      <c r="H14" s="30">
        <v>66761.44</v>
      </c>
      <c r="I14" s="30">
        <v>66761.44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96</v>
      </c>
      <c r="B15" s="28" t="s">
        <v>97</v>
      </c>
      <c r="C15" s="28" t="s">
        <v>94</v>
      </c>
      <c r="D15" s="28" t="s">
        <v>90</v>
      </c>
      <c r="E15" s="28" t="s">
        <v>101</v>
      </c>
      <c r="F15" s="16">
        <f t="shared" si="0"/>
        <v>9600</v>
      </c>
      <c r="G15" s="29">
        <f t="shared" si="1"/>
        <v>9600</v>
      </c>
      <c r="H15" s="30">
        <v>9600</v>
      </c>
      <c r="I15" s="30">
        <v>9600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102</v>
      </c>
      <c r="B16" s="28" t="s">
        <v>103</v>
      </c>
      <c r="C16" s="28" t="s">
        <v>89</v>
      </c>
      <c r="D16" s="28" t="s">
        <v>90</v>
      </c>
      <c r="E16" s="28" t="s">
        <v>104</v>
      </c>
      <c r="F16" s="16">
        <f t="shared" si="0"/>
        <v>47626.56</v>
      </c>
      <c r="G16" s="29">
        <f t="shared" si="1"/>
        <v>47626.56</v>
      </c>
      <c r="H16" s="30">
        <v>47626.56</v>
      </c>
      <c r="I16" s="30">
        <v>47626.56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  <row r="17" spans="1:23" ht="21.75" customHeight="1">
      <c r="A17" s="28" t="s">
        <v>105</v>
      </c>
      <c r="B17" s="28" t="s">
        <v>92</v>
      </c>
      <c r="C17" s="28" t="s">
        <v>89</v>
      </c>
      <c r="D17" s="28" t="s">
        <v>90</v>
      </c>
      <c r="E17" s="28" t="s">
        <v>106</v>
      </c>
      <c r="F17" s="16">
        <f t="shared" si="0"/>
        <v>150463.2</v>
      </c>
      <c r="G17" s="29">
        <f t="shared" si="1"/>
        <v>150463.2</v>
      </c>
      <c r="H17" s="30">
        <v>150463.2</v>
      </c>
      <c r="I17" s="30">
        <v>150463.2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2">
        <v>0</v>
      </c>
      <c r="V17" s="33">
        <v>0</v>
      </c>
      <c r="W17" s="34">
        <v>0</v>
      </c>
    </row>
    <row r="18" spans="1:23" ht="21.75" customHeight="1">
      <c r="A18" s="28" t="s">
        <v>56</v>
      </c>
      <c r="B18" s="28" t="s">
        <v>56</v>
      </c>
      <c r="C18" s="28" t="s">
        <v>56</v>
      </c>
      <c r="D18" s="28" t="s">
        <v>107</v>
      </c>
      <c r="E18" s="28" t="s">
        <v>108</v>
      </c>
      <c r="F18" s="16">
        <f t="shared" si="0"/>
        <v>241647.47</v>
      </c>
      <c r="G18" s="29">
        <f t="shared" si="1"/>
        <v>241647.47</v>
      </c>
      <c r="H18" s="30">
        <v>241647.47</v>
      </c>
      <c r="I18" s="30">
        <v>241647.47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2">
        <v>0</v>
      </c>
      <c r="V18" s="33">
        <v>0</v>
      </c>
      <c r="W18" s="34">
        <v>0</v>
      </c>
    </row>
    <row r="19" spans="1:23" ht="21.75" customHeight="1">
      <c r="A19" s="28" t="s">
        <v>87</v>
      </c>
      <c r="B19" s="28" t="s">
        <v>88</v>
      </c>
      <c r="C19" s="28" t="s">
        <v>94</v>
      </c>
      <c r="D19" s="28" t="s">
        <v>109</v>
      </c>
      <c r="E19" s="28" t="s">
        <v>95</v>
      </c>
      <c r="F19" s="16">
        <f t="shared" si="0"/>
        <v>172330.47</v>
      </c>
      <c r="G19" s="29">
        <f t="shared" si="1"/>
        <v>172330.47</v>
      </c>
      <c r="H19" s="30">
        <v>172330.47</v>
      </c>
      <c r="I19" s="30">
        <v>172330.47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2">
        <v>0</v>
      </c>
      <c r="V19" s="33">
        <v>0</v>
      </c>
      <c r="W19" s="34">
        <v>0</v>
      </c>
    </row>
    <row r="20" spans="1:23" ht="21.75" customHeight="1">
      <c r="A20" s="28" t="s">
        <v>96</v>
      </c>
      <c r="B20" s="28" t="s">
        <v>97</v>
      </c>
      <c r="C20" s="28" t="s">
        <v>97</v>
      </c>
      <c r="D20" s="28" t="s">
        <v>109</v>
      </c>
      <c r="E20" s="28" t="s">
        <v>98</v>
      </c>
      <c r="F20" s="16">
        <f t="shared" si="0"/>
        <v>22776.32</v>
      </c>
      <c r="G20" s="29">
        <f t="shared" si="1"/>
        <v>22776.32</v>
      </c>
      <c r="H20" s="30">
        <v>22776.32</v>
      </c>
      <c r="I20" s="30">
        <v>22776.32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2">
        <v>0</v>
      </c>
      <c r="V20" s="33">
        <v>0</v>
      </c>
      <c r="W20" s="34">
        <v>0</v>
      </c>
    </row>
    <row r="21" spans="1:23" ht="21.75" customHeight="1">
      <c r="A21" s="28" t="s">
        <v>96</v>
      </c>
      <c r="B21" s="28" t="s">
        <v>97</v>
      </c>
      <c r="C21" s="28" t="s">
        <v>99</v>
      </c>
      <c r="D21" s="28" t="s">
        <v>109</v>
      </c>
      <c r="E21" s="28" t="s">
        <v>100</v>
      </c>
      <c r="F21" s="16">
        <f t="shared" si="0"/>
        <v>11388.16</v>
      </c>
      <c r="G21" s="29">
        <f t="shared" si="1"/>
        <v>11388.16</v>
      </c>
      <c r="H21" s="30">
        <v>11388.16</v>
      </c>
      <c r="I21" s="30">
        <v>11388.16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2">
        <v>0</v>
      </c>
      <c r="V21" s="33">
        <v>0</v>
      </c>
      <c r="W21" s="34">
        <v>0</v>
      </c>
    </row>
    <row r="22" spans="1:23" ht="21.75" customHeight="1">
      <c r="A22" s="28" t="s">
        <v>96</v>
      </c>
      <c r="B22" s="28" t="s">
        <v>97</v>
      </c>
      <c r="C22" s="28" t="s">
        <v>94</v>
      </c>
      <c r="D22" s="28" t="s">
        <v>109</v>
      </c>
      <c r="E22" s="28" t="s">
        <v>101</v>
      </c>
      <c r="F22" s="16">
        <f t="shared" si="0"/>
        <v>2000</v>
      </c>
      <c r="G22" s="29">
        <f t="shared" si="1"/>
        <v>2000</v>
      </c>
      <c r="H22" s="30">
        <v>2000</v>
      </c>
      <c r="I22" s="30">
        <v>2000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9">
        <v>0</v>
      </c>
      <c r="P22" s="31">
        <v>0</v>
      </c>
      <c r="Q22" s="29">
        <v>0</v>
      </c>
      <c r="R22" s="31">
        <v>0</v>
      </c>
      <c r="S22" s="29">
        <v>0</v>
      </c>
      <c r="T22" s="30">
        <v>0</v>
      </c>
      <c r="U22" s="32">
        <v>0</v>
      </c>
      <c r="V22" s="33">
        <v>0</v>
      </c>
      <c r="W22" s="34">
        <v>0</v>
      </c>
    </row>
    <row r="23" spans="1:23" ht="21.75" customHeight="1">
      <c r="A23" s="28" t="s">
        <v>102</v>
      </c>
      <c r="B23" s="28" t="s">
        <v>103</v>
      </c>
      <c r="C23" s="28" t="s">
        <v>92</v>
      </c>
      <c r="D23" s="28" t="s">
        <v>109</v>
      </c>
      <c r="E23" s="28" t="s">
        <v>110</v>
      </c>
      <c r="F23" s="16">
        <f t="shared" si="0"/>
        <v>7334.64</v>
      </c>
      <c r="G23" s="29">
        <f t="shared" si="1"/>
        <v>7334.64</v>
      </c>
      <c r="H23" s="30">
        <v>7334.64</v>
      </c>
      <c r="I23" s="30">
        <v>7334.64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0">
        <v>0</v>
      </c>
      <c r="U23" s="32">
        <v>0</v>
      </c>
      <c r="V23" s="33">
        <v>0</v>
      </c>
      <c r="W23" s="34">
        <v>0</v>
      </c>
    </row>
    <row r="24" spans="1:23" ht="21.75" customHeight="1">
      <c r="A24" s="28" t="s">
        <v>105</v>
      </c>
      <c r="B24" s="28" t="s">
        <v>92</v>
      </c>
      <c r="C24" s="28" t="s">
        <v>89</v>
      </c>
      <c r="D24" s="28" t="s">
        <v>109</v>
      </c>
      <c r="E24" s="28" t="s">
        <v>106</v>
      </c>
      <c r="F24" s="16">
        <f t="shared" si="0"/>
        <v>25817.88</v>
      </c>
      <c r="G24" s="29">
        <f t="shared" si="1"/>
        <v>25817.88</v>
      </c>
      <c r="H24" s="30">
        <v>25817.88</v>
      </c>
      <c r="I24" s="30">
        <v>25817.88</v>
      </c>
      <c r="J24" s="30">
        <v>0</v>
      </c>
      <c r="K24" s="30">
        <v>0</v>
      </c>
      <c r="L24" s="30">
        <v>0</v>
      </c>
      <c r="M24" s="30">
        <v>0</v>
      </c>
      <c r="N24" s="31">
        <v>0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0">
        <v>0</v>
      </c>
      <c r="U24" s="32">
        <v>0</v>
      </c>
      <c r="V24" s="33">
        <v>0</v>
      </c>
      <c r="W24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111</v>
      </c>
    </row>
    <row r="2" spans="1:8" ht="24.75" customHeight="1">
      <c r="A2" s="194" t="s">
        <v>112</v>
      </c>
      <c r="B2" s="194"/>
      <c r="C2" s="194"/>
      <c r="D2" s="194"/>
      <c r="E2" s="194"/>
      <c r="F2" s="194"/>
      <c r="G2" s="194"/>
      <c r="H2" s="194"/>
    </row>
    <row r="3" spans="1:8" ht="24.75" customHeight="1">
      <c r="A3" s="38" t="s">
        <v>5</v>
      </c>
      <c r="B3" s="38"/>
      <c r="C3" s="195" t="s">
        <v>56</v>
      </c>
      <c r="D3" s="195"/>
      <c r="E3" s="195" t="s">
        <v>0</v>
      </c>
      <c r="F3" s="36"/>
      <c r="G3" s="36"/>
      <c r="H3" s="37" t="s">
        <v>6</v>
      </c>
    </row>
    <row r="4" spans="1:8" ht="21.75" customHeight="1">
      <c r="A4" s="171" t="s">
        <v>113</v>
      </c>
      <c r="B4" s="171"/>
      <c r="C4" s="171"/>
      <c r="D4" s="171"/>
      <c r="E4" s="171"/>
      <c r="F4" s="193" t="s">
        <v>65</v>
      </c>
      <c r="G4" s="193" t="s">
        <v>114</v>
      </c>
      <c r="H4" s="193" t="s">
        <v>115</v>
      </c>
    </row>
    <row r="5" spans="1:8" ht="47.25" customHeight="1">
      <c r="A5" s="39" t="s">
        <v>73</v>
      </c>
      <c r="B5" s="39" t="s">
        <v>74</v>
      </c>
      <c r="C5" s="39" t="s">
        <v>75</v>
      </c>
      <c r="D5" s="39" t="s">
        <v>63</v>
      </c>
      <c r="E5" s="39" t="s">
        <v>64</v>
      </c>
      <c r="F5" s="193"/>
      <c r="G5" s="193"/>
      <c r="H5" s="193"/>
    </row>
    <row r="6" spans="1:8" ht="24.75" customHeight="1">
      <c r="A6" s="40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40">
        <f aca="true" t="shared" si="0" ref="F6:F23">SUM(G6,H6)</f>
        <v>2249592.8600000003</v>
      </c>
      <c r="G6" s="40">
        <v>1756292.86</v>
      </c>
      <c r="H6" s="40">
        <v>493300</v>
      </c>
    </row>
    <row r="7" spans="1:8" ht="24.75" customHeight="1">
      <c r="A7" s="40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40">
        <f t="shared" si="0"/>
        <v>2249592.8600000003</v>
      </c>
      <c r="G7" s="40">
        <v>1756292.86</v>
      </c>
      <c r="H7" s="40">
        <v>493300</v>
      </c>
    </row>
    <row r="8" spans="1:8" ht="24.75" customHeight="1">
      <c r="A8" s="40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40">
        <f t="shared" si="0"/>
        <v>2007945.39</v>
      </c>
      <c r="G8" s="40">
        <v>1514645.39</v>
      </c>
      <c r="H8" s="40">
        <v>493300</v>
      </c>
    </row>
    <row r="9" spans="1:8" ht="24.75" customHeight="1">
      <c r="A9" s="40" t="s">
        <v>87</v>
      </c>
      <c r="B9" s="16" t="s">
        <v>88</v>
      </c>
      <c r="C9" s="14" t="s">
        <v>89</v>
      </c>
      <c r="D9" s="14" t="s">
        <v>90</v>
      </c>
      <c r="E9" s="14" t="s">
        <v>91</v>
      </c>
      <c r="F9" s="40">
        <f t="shared" si="0"/>
        <v>373300</v>
      </c>
      <c r="G9" s="40">
        <v>0</v>
      </c>
      <c r="H9" s="40">
        <v>373300</v>
      </c>
    </row>
    <row r="10" spans="1:8" ht="24.75" customHeight="1">
      <c r="A10" s="40" t="s">
        <v>87</v>
      </c>
      <c r="B10" s="16" t="s">
        <v>88</v>
      </c>
      <c r="C10" s="14" t="s">
        <v>92</v>
      </c>
      <c r="D10" s="14" t="s">
        <v>90</v>
      </c>
      <c r="E10" s="14" t="s">
        <v>93</v>
      </c>
      <c r="F10" s="40">
        <f t="shared" si="0"/>
        <v>120000</v>
      </c>
      <c r="G10" s="40">
        <v>0</v>
      </c>
      <c r="H10" s="40">
        <v>120000</v>
      </c>
    </row>
    <row r="11" spans="1:8" ht="24.75" customHeight="1">
      <c r="A11" s="40" t="s">
        <v>87</v>
      </c>
      <c r="B11" s="16" t="s">
        <v>88</v>
      </c>
      <c r="C11" s="14" t="s">
        <v>94</v>
      </c>
      <c r="D11" s="14" t="s">
        <v>90</v>
      </c>
      <c r="E11" s="14" t="s">
        <v>95</v>
      </c>
      <c r="F11" s="40">
        <f t="shared" si="0"/>
        <v>1106671.31</v>
      </c>
      <c r="G11" s="40">
        <v>1106671.31</v>
      </c>
      <c r="H11" s="40">
        <v>0</v>
      </c>
    </row>
    <row r="12" spans="1:8" ht="24.75" customHeight="1">
      <c r="A12" s="40" t="s">
        <v>96</v>
      </c>
      <c r="B12" s="16" t="s">
        <v>97</v>
      </c>
      <c r="C12" s="14" t="s">
        <v>97</v>
      </c>
      <c r="D12" s="14" t="s">
        <v>90</v>
      </c>
      <c r="E12" s="14" t="s">
        <v>98</v>
      </c>
      <c r="F12" s="40">
        <f t="shared" si="0"/>
        <v>133522.88</v>
      </c>
      <c r="G12" s="40">
        <v>133522.88</v>
      </c>
      <c r="H12" s="40">
        <v>0</v>
      </c>
    </row>
    <row r="13" spans="1:8" ht="24.75" customHeight="1">
      <c r="A13" s="40" t="s">
        <v>96</v>
      </c>
      <c r="B13" s="16" t="s">
        <v>97</v>
      </c>
      <c r="C13" s="14" t="s">
        <v>99</v>
      </c>
      <c r="D13" s="14" t="s">
        <v>90</v>
      </c>
      <c r="E13" s="14" t="s">
        <v>100</v>
      </c>
      <c r="F13" s="40">
        <f t="shared" si="0"/>
        <v>66761.44</v>
      </c>
      <c r="G13" s="40">
        <v>66761.44</v>
      </c>
      <c r="H13" s="40">
        <v>0</v>
      </c>
    </row>
    <row r="14" spans="1:8" ht="24.75" customHeight="1">
      <c r="A14" s="40" t="s">
        <v>96</v>
      </c>
      <c r="B14" s="16" t="s">
        <v>97</v>
      </c>
      <c r="C14" s="14" t="s">
        <v>94</v>
      </c>
      <c r="D14" s="14" t="s">
        <v>90</v>
      </c>
      <c r="E14" s="14" t="s">
        <v>101</v>
      </c>
      <c r="F14" s="40">
        <f t="shared" si="0"/>
        <v>9600</v>
      </c>
      <c r="G14" s="40">
        <v>9600</v>
      </c>
      <c r="H14" s="40">
        <v>0</v>
      </c>
    </row>
    <row r="15" spans="1:8" ht="24.75" customHeight="1">
      <c r="A15" s="40" t="s">
        <v>102</v>
      </c>
      <c r="B15" s="16" t="s">
        <v>103</v>
      </c>
      <c r="C15" s="14" t="s">
        <v>89</v>
      </c>
      <c r="D15" s="14" t="s">
        <v>90</v>
      </c>
      <c r="E15" s="14" t="s">
        <v>104</v>
      </c>
      <c r="F15" s="40">
        <f t="shared" si="0"/>
        <v>47626.56</v>
      </c>
      <c r="G15" s="40">
        <v>47626.56</v>
      </c>
      <c r="H15" s="40">
        <v>0</v>
      </c>
    </row>
    <row r="16" spans="1:8" ht="24.75" customHeight="1">
      <c r="A16" s="40" t="s">
        <v>105</v>
      </c>
      <c r="B16" s="16" t="s">
        <v>92</v>
      </c>
      <c r="C16" s="14" t="s">
        <v>89</v>
      </c>
      <c r="D16" s="14" t="s">
        <v>90</v>
      </c>
      <c r="E16" s="14" t="s">
        <v>106</v>
      </c>
      <c r="F16" s="40">
        <f t="shared" si="0"/>
        <v>150463.2</v>
      </c>
      <c r="G16" s="40">
        <v>150463.2</v>
      </c>
      <c r="H16" s="40">
        <v>0</v>
      </c>
    </row>
    <row r="17" spans="1:8" ht="24.75" customHeight="1">
      <c r="A17" s="40" t="s">
        <v>56</v>
      </c>
      <c r="B17" s="16" t="s">
        <v>56</v>
      </c>
      <c r="C17" s="14" t="s">
        <v>56</v>
      </c>
      <c r="D17" s="14" t="s">
        <v>107</v>
      </c>
      <c r="E17" s="14" t="s">
        <v>108</v>
      </c>
      <c r="F17" s="40">
        <f t="shared" si="0"/>
        <v>241647.47</v>
      </c>
      <c r="G17" s="40">
        <v>241647.47</v>
      </c>
      <c r="H17" s="40">
        <v>0</v>
      </c>
    </row>
    <row r="18" spans="1:8" ht="24.75" customHeight="1">
      <c r="A18" s="40" t="s">
        <v>87</v>
      </c>
      <c r="B18" s="16" t="s">
        <v>88</v>
      </c>
      <c r="C18" s="14" t="s">
        <v>94</v>
      </c>
      <c r="D18" s="14" t="s">
        <v>109</v>
      </c>
      <c r="E18" s="14" t="s">
        <v>95</v>
      </c>
      <c r="F18" s="40">
        <f t="shared" si="0"/>
        <v>172330.47</v>
      </c>
      <c r="G18" s="40">
        <v>172330.47</v>
      </c>
      <c r="H18" s="40">
        <v>0</v>
      </c>
    </row>
    <row r="19" spans="1:8" ht="24.75" customHeight="1">
      <c r="A19" s="40" t="s">
        <v>96</v>
      </c>
      <c r="B19" s="16" t="s">
        <v>97</v>
      </c>
      <c r="C19" s="14" t="s">
        <v>97</v>
      </c>
      <c r="D19" s="14" t="s">
        <v>109</v>
      </c>
      <c r="E19" s="14" t="s">
        <v>98</v>
      </c>
      <c r="F19" s="40">
        <f t="shared" si="0"/>
        <v>22776.32</v>
      </c>
      <c r="G19" s="40">
        <v>22776.32</v>
      </c>
      <c r="H19" s="40">
        <v>0</v>
      </c>
    </row>
    <row r="20" spans="1:8" ht="24.75" customHeight="1">
      <c r="A20" s="40" t="s">
        <v>96</v>
      </c>
      <c r="B20" s="16" t="s">
        <v>97</v>
      </c>
      <c r="C20" s="14" t="s">
        <v>99</v>
      </c>
      <c r="D20" s="14" t="s">
        <v>109</v>
      </c>
      <c r="E20" s="14" t="s">
        <v>100</v>
      </c>
      <c r="F20" s="40">
        <f t="shared" si="0"/>
        <v>11388.16</v>
      </c>
      <c r="G20" s="40">
        <v>11388.16</v>
      </c>
      <c r="H20" s="40">
        <v>0</v>
      </c>
    </row>
    <row r="21" spans="1:8" ht="24.75" customHeight="1">
      <c r="A21" s="40" t="s">
        <v>96</v>
      </c>
      <c r="B21" s="16" t="s">
        <v>97</v>
      </c>
      <c r="C21" s="14" t="s">
        <v>94</v>
      </c>
      <c r="D21" s="14" t="s">
        <v>109</v>
      </c>
      <c r="E21" s="14" t="s">
        <v>101</v>
      </c>
      <c r="F21" s="40">
        <f t="shared" si="0"/>
        <v>2000</v>
      </c>
      <c r="G21" s="40">
        <v>2000</v>
      </c>
      <c r="H21" s="40">
        <v>0</v>
      </c>
    </row>
    <row r="22" spans="1:8" ht="24.75" customHeight="1">
      <c r="A22" s="40" t="s">
        <v>102</v>
      </c>
      <c r="B22" s="16" t="s">
        <v>103</v>
      </c>
      <c r="C22" s="14" t="s">
        <v>92</v>
      </c>
      <c r="D22" s="14" t="s">
        <v>109</v>
      </c>
      <c r="E22" s="14" t="s">
        <v>110</v>
      </c>
      <c r="F22" s="40">
        <f t="shared" si="0"/>
        <v>7334.64</v>
      </c>
      <c r="G22" s="40">
        <v>7334.64</v>
      </c>
      <c r="H22" s="40">
        <v>0</v>
      </c>
    </row>
    <row r="23" spans="1:8" ht="24.75" customHeight="1">
      <c r="A23" s="40" t="s">
        <v>105</v>
      </c>
      <c r="B23" s="16" t="s">
        <v>92</v>
      </c>
      <c r="C23" s="14" t="s">
        <v>89</v>
      </c>
      <c r="D23" s="14" t="s">
        <v>109</v>
      </c>
      <c r="E23" s="14" t="s">
        <v>106</v>
      </c>
      <c r="F23" s="40">
        <f t="shared" si="0"/>
        <v>25817.88</v>
      </c>
      <c r="G23" s="40">
        <v>25817.88</v>
      </c>
      <c r="H23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116</v>
      </c>
    </row>
    <row r="2" spans="1:8" ht="20.25" customHeight="1">
      <c r="A2" s="196" t="s">
        <v>117</v>
      </c>
      <c r="B2" s="196"/>
      <c r="C2" s="196"/>
      <c r="D2" s="196"/>
      <c r="E2" s="196"/>
      <c r="F2" s="196"/>
      <c r="G2" s="196"/>
      <c r="H2" s="196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7" t="s">
        <v>118</v>
      </c>
      <c r="B4" s="198"/>
      <c r="C4" s="197" t="s">
        <v>119</v>
      </c>
      <c r="D4" s="199"/>
      <c r="E4" s="199"/>
      <c r="F4" s="199"/>
      <c r="G4" s="199"/>
      <c r="H4" s="198"/>
    </row>
    <row r="5" spans="1:8" ht="20.25" customHeight="1">
      <c r="A5" s="46" t="s">
        <v>120</v>
      </c>
      <c r="B5" s="47" t="s">
        <v>121</v>
      </c>
      <c r="C5" s="46" t="s">
        <v>120</v>
      </c>
      <c r="D5" s="46" t="s">
        <v>65</v>
      </c>
      <c r="E5" s="47" t="s">
        <v>122</v>
      </c>
      <c r="F5" s="48" t="s">
        <v>123</v>
      </c>
      <c r="G5" s="46" t="s">
        <v>124</v>
      </c>
      <c r="H5" s="48" t="s">
        <v>125</v>
      </c>
    </row>
    <row r="6" spans="1:8" ht="20.25" customHeight="1">
      <c r="A6" s="49" t="s">
        <v>126</v>
      </c>
      <c r="B6" s="50">
        <f>SUM(B7,B8,B9)</f>
        <v>2249592.86</v>
      </c>
      <c r="C6" s="51" t="s">
        <v>127</v>
      </c>
      <c r="D6" s="50">
        <f>SUM(D7:D35)</f>
        <v>2249592.86</v>
      </c>
      <c r="E6" s="50">
        <f>SUM(E7:E35)</f>
        <v>2249592.86</v>
      </c>
      <c r="F6" s="50">
        <f>SUM(F7:F35)</f>
        <v>0</v>
      </c>
      <c r="G6" s="50">
        <f>SUM(G7:G35)</f>
        <v>0</v>
      </c>
      <c r="H6" s="50">
        <f>SUM(H7:H35)</f>
        <v>0</v>
      </c>
    </row>
    <row r="7" spans="1:8" ht="20.25" customHeight="1">
      <c r="A7" s="49" t="s">
        <v>128</v>
      </c>
      <c r="B7" s="50">
        <v>2249592.86</v>
      </c>
      <c r="C7" s="51" t="s">
        <v>129</v>
      </c>
      <c r="D7" s="52">
        <f aca="true" t="shared" si="0" ref="D7:D35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130</v>
      </c>
      <c r="B8" s="50">
        <v>0</v>
      </c>
      <c r="C8" s="51" t="s">
        <v>131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132</v>
      </c>
      <c r="B9" s="55">
        <v>0</v>
      </c>
      <c r="C9" s="51" t="s">
        <v>133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134</v>
      </c>
      <c r="B10" s="56">
        <f>SUM(B11,B12,B13)</f>
        <v>0</v>
      </c>
      <c r="C10" s="51" t="s">
        <v>135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128</v>
      </c>
      <c r="B11" s="50">
        <v>0</v>
      </c>
      <c r="C11" s="51" t="s">
        <v>136</v>
      </c>
      <c r="D11" s="52">
        <f t="shared" si="0"/>
        <v>0</v>
      </c>
      <c r="E11" s="50">
        <v>0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130</v>
      </c>
      <c r="B12" s="50">
        <v>0</v>
      </c>
      <c r="C12" s="51" t="s">
        <v>137</v>
      </c>
      <c r="D12" s="52">
        <f t="shared" si="0"/>
        <v>1772301.78</v>
      </c>
      <c r="E12" s="50">
        <v>1772301.78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132</v>
      </c>
      <c r="B13" s="55">
        <v>0</v>
      </c>
      <c r="C13" s="51" t="s">
        <v>138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139</v>
      </c>
      <c r="D14" s="52">
        <f t="shared" si="0"/>
        <v>246048.8</v>
      </c>
      <c r="E14" s="50">
        <v>246048.8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140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141</v>
      </c>
      <c r="D16" s="52">
        <f t="shared" si="0"/>
        <v>54961.2</v>
      </c>
      <c r="E16" s="50">
        <v>54961.2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142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143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144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145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146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147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148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149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150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151</v>
      </c>
      <c r="D26" s="52">
        <f t="shared" si="0"/>
        <v>176281.08</v>
      </c>
      <c r="E26" s="50">
        <v>176281.08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152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153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154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155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156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157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158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159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160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/>
      <c r="D36" s="63"/>
      <c r="E36" s="64"/>
      <c r="F36" s="64"/>
      <c r="G36" s="64"/>
      <c r="H36" s="64"/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161</v>
      </c>
      <c r="B39" s="69">
        <f>SUM(B6,B10)</f>
        <v>2249592.86</v>
      </c>
      <c r="C39" s="68" t="s">
        <v>162</v>
      </c>
      <c r="D39" s="70">
        <f>SUM(E39:H39)</f>
        <v>2249592.86</v>
      </c>
      <c r="E39" s="71">
        <f>SUM(E7:E37)</f>
        <v>2249592.86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163</v>
      </c>
    </row>
    <row r="2" spans="1:35" s="1" customFormat="1" ht="19.5" customHeight="1">
      <c r="A2" s="201" t="s">
        <v>164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202" t="s">
        <v>9</v>
      </c>
      <c r="B4" s="203"/>
      <c r="C4" s="204"/>
      <c r="D4" s="205"/>
      <c r="E4" s="209" t="s">
        <v>59</v>
      </c>
      <c r="F4" s="206" t="s">
        <v>165</v>
      </c>
      <c r="G4" s="207"/>
      <c r="H4" s="207"/>
      <c r="I4" s="207"/>
      <c r="J4" s="207"/>
      <c r="K4" s="207"/>
      <c r="L4" s="207"/>
      <c r="M4" s="207"/>
      <c r="N4" s="207"/>
      <c r="O4" s="208"/>
      <c r="P4" s="206" t="s">
        <v>166</v>
      </c>
      <c r="Q4" s="207"/>
      <c r="R4" s="207"/>
      <c r="S4" s="207"/>
      <c r="T4" s="207"/>
      <c r="U4" s="207"/>
      <c r="V4" s="207"/>
      <c r="W4" s="207"/>
      <c r="X4" s="207"/>
      <c r="Y4" s="208"/>
      <c r="Z4" s="206" t="s">
        <v>167</v>
      </c>
      <c r="AA4" s="207"/>
      <c r="AB4" s="207"/>
      <c r="AC4" s="207"/>
      <c r="AD4" s="207"/>
      <c r="AE4" s="207"/>
      <c r="AF4" s="207"/>
      <c r="AG4" s="207"/>
      <c r="AH4" s="207"/>
      <c r="AI4" s="208"/>
    </row>
    <row r="5" spans="1:35" ht="21" customHeight="1">
      <c r="A5" s="202" t="s">
        <v>62</v>
      </c>
      <c r="B5" s="203"/>
      <c r="C5" s="200" t="s">
        <v>168</v>
      </c>
      <c r="D5" s="212" t="s">
        <v>169</v>
      </c>
      <c r="E5" s="210"/>
      <c r="F5" s="200" t="s">
        <v>65</v>
      </c>
      <c r="G5" s="200" t="s">
        <v>170</v>
      </c>
      <c r="H5" s="200"/>
      <c r="I5" s="200"/>
      <c r="J5" s="200" t="s">
        <v>171</v>
      </c>
      <c r="K5" s="200"/>
      <c r="L5" s="200"/>
      <c r="M5" s="200" t="s">
        <v>172</v>
      </c>
      <c r="N5" s="200"/>
      <c r="O5" s="200"/>
      <c r="P5" s="200" t="s">
        <v>65</v>
      </c>
      <c r="Q5" s="200" t="s">
        <v>170</v>
      </c>
      <c r="R5" s="200"/>
      <c r="S5" s="200"/>
      <c r="T5" s="200" t="s">
        <v>171</v>
      </c>
      <c r="U5" s="200"/>
      <c r="V5" s="200"/>
      <c r="W5" s="200" t="s">
        <v>172</v>
      </c>
      <c r="X5" s="200"/>
      <c r="Y5" s="200"/>
      <c r="Z5" s="200" t="s">
        <v>65</v>
      </c>
      <c r="AA5" s="200" t="s">
        <v>170</v>
      </c>
      <c r="AB5" s="200"/>
      <c r="AC5" s="200"/>
      <c r="AD5" s="200" t="s">
        <v>171</v>
      </c>
      <c r="AE5" s="200"/>
      <c r="AF5" s="200"/>
      <c r="AG5" s="200" t="s">
        <v>172</v>
      </c>
      <c r="AH5" s="200"/>
      <c r="AI5" s="200"/>
    </row>
    <row r="6" spans="1:35" ht="30.75" customHeight="1">
      <c r="A6" s="83" t="s">
        <v>73</v>
      </c>
      <c r="B6" s="84" t="s">
        <v>74</v>
      </c>
      <c r="C6" s="200"/>
      <c r="D6" s="213"/>
      <c r="E6" s="211"/>
      <c r="F6" s="200"/>
      <c r="G6" s="82" t="s">
        <v>173</v>
      </c>
      <c r="H6" s="82" t="s">
        <v>114</v>
      </c>
      <c r="I6" s="82" t="s">
        <v>115</v>
      </c>
      <c r="J6" s="82" t="s">
        <v>173</v>
      </c>
      <c r="K6" s="82" t="s">
        <v>114</v>
      </c>
      <c r="L6" s="82" t="s">
        <v>115</v>
      </c>
      <c r="M6" s="82" t="s">
        <v>173</v>
      </c>
      <c r="N6" s="82" t="s">
        <v>114</v>
      </c>
      <c r="O6" s="82" t="s">
        <v>115</v>
      </c>
      <c r="P6" s="200"/>
      <c r="Q6" s="82" t="s">
        <v>173</v>
      </c>
      <c r="R6" s="82" t="s">
        <v>114</v>
      </c>
      <c r="S6" s="82" t="s">
        <v>115</v>
      </c>
      <c r="T6" s="82" t="s">
        <v>173</v>
      </c>
      <c r="U6" s="82" t="s">
        <v>114</v>
      </c>
      <c r="V6" s="82" t="s">
        <v>115</v>
      </c>
      <c r="W6" s="82" t="s">
        <v>173</v>
      </c>
      <c r="X6" s="82" t="s">
        <v>114</v>
      </c>
      <c r="Y6" s="82" t="s">
        <v>115</v>
      </c>
      <c r="Z6" s="200"/>
      <c r="AA6" s="82" t="s">
        <v>173</v>
      </c>
      <c r="AB6" s="82" t="s">
        <v>114</v>
      </c>
      <c r="AC6" s="82" t="s">
        <v>115</v>
      </c>
      <c r="AD6" s="82" t="s">
        <v>173</v>
      </c>
      <c r="AE6" s="82" t="s">
        <v>114</v>
      </c>
      <c r="AF6" s="82" t="s">
        <v>115</v>
      </c>
      <c r="AG6" s="82" t="s">
        <v>173</v>
      </c>
      <c r="AH6" s="82" t="s">
        <v>114</v>
      </c>
      <c r="AI6" s="82" t="s">
        <v>115</v>
      </c>
    </row>
    <row r="7" spans="1:35" ht="19.5" customHeight="1">
      <c r="A7" s="85" t="s">
        <v>56</v>
      </c>
      <c r="B7" s="85" t="s">
        <v>56</v>
      </c>
      <c r="C7" s="85" t="s">
        <v>56</v>
      </c>
      <c r="D7" s="85" t="s">
        <v>65</v>
      </c>
      <c r="E7" s="86">
        <f aca="true" t="shared" si="0" ref="E7:E21">SUM(F7,P7,Z7)</f>
        <v>2249592.8600000003</v>
      </c>
      <c r="F7" s="86">
        <f aca="true" t="shared" si="1" ref="F7:F21">SUM(G7,J7,M7)</f>
        <v>2249592.8600000003</v>
      </c>
      <c r="G7" s="86">
        <f aca="true" t="shared" si="2" ref="G7:G21">SUM(H7,I7)</f>
        <v>2249592.8600000003</v>
      </c>
      <c r="H7" s="86">
        <v>1756292.86</v>
      </c>
      <c r="I7" s="86">
        <v>493300</v>
      </c>
      <c r="J7" s="86">
        <f aca="true" t="shared" si="3" ref="J7:J21">SUM(K7,L7)</f>
        <v>0</v>
      </c>
      <c r="K7" s="86">
        <v>0</v>
      </c>
      <c r="L7" s="86">
        <v>0</v>
      </c>
      <c r="M7" s="86">
        <f aca="true" t="shared" si="4" ref="M7:M21">SUM(N7,O7)</f>
        <v>0</v>
      </c>
      <c r="N7" s="86">
        <v>0</v>
      </c>
      <c r="O7" s="86">
        <v>0</v>
      </c>
      <c r="P7" s="86">
        <f aca="true" t="shared" si="5" ref="P7:P21">SUM(Q7,T7,W7)</f>
        <v>0</v>
      </c>
      <c r="Q7" s="86">
        <f aca="true" t="shared" si="6" ref="Q7:Q21">SUM(R7,S7)</f>
        <v>0</v>
      </c>
      <c r="R7" s="86">
        <v>0</v>
      </c>
      <c r="S7" s="86">
        <v>0</v>
      </c>
      <c r="T7" s="86">
        <f aca="true" t="shared" si="7" ref="T7:T21">SUM(U7,V7)</f>
        <v>0</v>
      </c>
      <c r="U7" s="86">
        <v>0</v>
      </c>
      <c r="V7" s="86">
        <v>0</v>
      </c>
      <c r="W7" s="86">
        <f aca="true" t="shared" si="8" ref="W7:W21">SUM(X7,Y7)</f>
        <v>0</v>
      </c>
      <c r="X7" s="86">
        <v>0</v>
      </c>
      <c r="Y7" s="86">
        <v>0</v>
      </c>
      <c r="Z7" s="86">
        <f aca="true" t="shared" si="9" ref="Z7:Z21">SUM(AA7,AD7,AG7)</f>
        <v>0</v>
      </c>
      <c r="AA7" s="86">
        <f aca="true" t="shared" si="10" ref="AA7:AA21">SUM(AB7,AC7)</f>
        <v>0</v>
      </c>
      <c r="AB7" s="86">
        <v>0</v>
      </c>
      <c r="AC7" s="86">
        <v>0</v>
      </c>
      <c r="AD7" s="86">
        <f aca="true" t="shared" si="11" ref="AD7:AD21">SUM(AE7,AF7)</f>
        <v>0</v>
      </c>
      <c r="AE7" s="86">
        <v>0</v>
      </c>
      <c r="AF7" s="86">
        <v>0</v>
      </c>
      <c r="AG7" s="86">
        <f aca="true" t="shared" si="12" ref="AG7:AG21">SUM(AH7,AI7)</f>
        <v>0</v>
      </c>
      <c r="AH7" s="86">
        <v>0</v>
      </c>
      <c r="AI7" s="86">
        <v>0</v>
      </c>
    </row>
    <row r="8" spans="1:35" ht="19.5" customHeight="1">
      <c r="A8" s="85" t="s">
        <v>56</v>
      </c>
      <c r="B8" s="85" t="s">
        <v>56</v>
      </c>
      <c r="C8" s="85" t="s">
        <v>56</v>
      </c>
      <c r="D8" s="85" t="s">
        <v>84</v>
      </c>
      <c r="E8" s="86">
        <f t="shared" si="0"/>
        <v>2249592.8600000003</v>
      </c>
      <c r="F8" s="86">
        <f t="shared" si="1"/>
        <v>2249592.8600000003</v>
      </c>
      <c r="G8" s="86">
        <f t="shared" si="2"/>
        <v>2249592.8600000003</v>
      </c>
      <c r="H8" s="86">
        <v>1756292.86</v>
      </c>
      <c r="I8" s="86">
        <v>493300</v>
      </c>
      <c r="J8" s="86">
        <f t="shared" si="3"/>
        <v>0</v>
      </c>
      <c r="K8" s="86">
        <v>0</v>
      </c>
      <c r="L8" s="86">
        <v>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56</v>
      </c>
      <c r="B9" s="85" t="s">
        <v>56</v>
      </c>
      <c r="C9" s="85" t="s">
        <v>85</v>
      </c>
      <c r="D9" s="85" t="s">
        <v>86</v>
      </c>
      <c r="E9" s="86">
        <f t="shared" si="0"/>
        <v>2007945.39</v>
      </c>
      <c r="F9" s="86">
        <f t="shared" si="1"/>
        <v>2007945.39</v>
      </c>
      <c r="G9" s="86">
        <f t="shared" si="2"/>
        <v>2007945.39</v>
      </c>
      <c r="H9" s="86">
        <v>1514645.39</v>
      </c>
      <c r="I9" s="86">
        <v>493300</v>
      </c>
      <c r="J9" s="86">
        <f t="shared" si="3"/>
        <v>0</v>
      </c>
      <c r="K9" s="86">
        <v>0</v>
      </c>
      <c r="L9" s="86">
        <v>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174</v>
      </c>
      <c r="B10" s="85" t="s">
        <v>89</v>
      </c>
      <c r="C10" s="85" t="s">
        <v>90</v>
      </c>
      <c r="D10" s="85" t="s">
        <v>175</v>
      </c>
      <c r="E10" s="86">
        <f t="shared" si="0"/>
        <v>834518</v>
      </c>
      <c r="F10" s="86">
        <f t="shared" si="1"/>
        <v>834518</v>
      </c>
      <c r="G10" s="86">
        <f t="shared" si="2"/>
        <v>834518</v>
      </c>
      <c r="H10" s="86">
        <v>834518</v>
      </c>
      <c r="I10" s="86">
        <v>0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176</v>
      </c>
      <c r="B11" s="85" t="s">
        <v>89</v>
      </c>
      <c r="C11" s="85" t="s">
        <v>90</v>
      </c>
      <c r="D11" s="85" t="s">
        <v>177</v>
      </c>
      <c r="E11" s="86">
        <f t="shared" si="0"/>
        <v>458608.8</v>
      </c>
      <c r="F11" s="86">
        <f t="shared" si="1"/>
        <v>458608.8</v>
      </c>
      <c r="G11" s="86">
        <f t="shared" si="2"/>
        <v>458608.8</v>
      </c>
      <c r="H11" s="86">
        <v>184608.8</v>
      </c>
      <c r="I11" s="86">
        <v>274000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174</v>
      </c>
      <c r="B12" s="85" t="s">
        <v>92</v>
      </c>
      <c r="C12" s="85" t="s">
        <v>90</v>
      </c>
      <c r="D12" s="85" t="s">
        <v>178</v>
      </c>
      <c r="E12" s="86">
        <f t="shared" si="0"/>
        <v>262655.39</v>
      </c>
      <c r="F12" s="86">
        <f t="shared" si="1"/>
        <v>262655.39</v>
      </c>
      <c r="G12" s="86">
        <f t="shared" si="2"/>
        <v>262655.39</v>
      </c>
      <c r="H12" s="86">
        <v>262655.39</v>
      </c>
      <c r="I12" s="86">
        <v>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174</v>
      </c>
      <c r="B13" s="85" t="s">
        <v>179</v>
      </c>
      <c r="C13" s="85" t="s">
        <v>90</v>
      </c>
      <c r="D13" s="85" t="s">
        <v>106</v>
      </c>
      <c r="E13" s="86">
        <f t="shared" si="0"/>
        <v>150463.2</v>
      </c>
      <c r="F13" s="86">
        <f t="shared" si="1"/>
        <v>150463.2</v>
      </c>
      <c r="G13" s="86">
        <f t="shared" si="2"/>
        <v>150463.2</v>
      </c>
      <c r="H13" s="86">
        <v>150463.2</v>
      </c>
      <c r="I13" s="86">
        <v>0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176</v>
      </c>
      <c r="B14" s="85" t="s">
        <v>97</v>
      </c>
      <c r="C14" s="85" t="s">
        <v>90</v>
      </c>
      <c r="D14" s="85" t="s">
        <v>180</v>
      </c>
      <c r="E14" s="86">
        <f t="shared" si="0"/>
        <v>54000</v>
      </c>
      <c r="F14" s="86">
        <f t="shared" si="1"/>
        <v>54000</v>
      </c>
      <c r="G14" s="86">
        <f t="shared" si="2"/>
        <v>54000</v>
      </c>
      <c r="H14" s="86">
        <v>0</v>
      </c>
      <c r="I14" s="86">
        <v>54000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176</v>
      </c>
      <c r="B15" s="85" t="s">
        <v>99</v>
      </c>
      <c r="C15" s="85" t="s">
        <v>90</v>
      </c>
      <c r="D15" s="85" t="s">
        <v>181</v>
      </c>
      <c r="E15" s="86">
        <f t="shared" si="0"/>
        <v>30000</v>
      </c>
      <c r="F15" s="86">
        <f t="shared" si="1"/>
        <v>30000</v>
      </c>
      <c r="G15" s="86">
        <f t="shared" si="2"/>
        <v>30000</v>
      </c>
      <c r="H15" s="86">
        <v>0</v>
      </c>
      <c r="I15" s="86">
        <v>30000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174</v>
      </c>
      <c r="B16" s="85" t="s">
        <v>94</v>
      </c>
      <c r="C16" s="85" t="s">
        <v>90</v>
      </c>
      <c r="D16" s="85" t="s">
        <v>182</v>
      </c>
      <c r="E16" s="86">
        <f t="shared" si="0"/>
        <v>88800</v>
      </c>
      <c r="F16" s="86">
        <f t="shared" si="1"/>
        <v>88800</v>
      </c>
      <c r="G16" s="86">
        <f t="shared" si="2"/>
        <v>88800</v>
      </c>
      <c r="H16" s="86">
        <v>52800</v>
      </c>
      <c r="I16" s="86">
        <v>36000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183</v>
      </c>
      <c r="B17" s="85" t="s">
        <v>94</v>
      </c>
      <c r="C17" s="85" t="s">
        <v>90</v>
      </c>
      <c r="D17" s="85" t="s">
        <v>184</v>
      </c>
      <c r="E17" s="86">
        <f t="shared" si="0"/>
        <v>69300</v>
      </c>
      <c r="F17" s="86">
        <f t="shared" si="1"/>
        <v>69300</v>
      </c>
      <c r="G17" s="86">
        <f t="shared" si="2"/>
        <v>69300</v>
      </c>
      <c r="H17" s="86">
        <v>0</v>
      </c>
      <c r="I17" s="86">
        <v>69300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176</v>
      </c>
      <c r="B18" s="85" t="s">
        <v>94</v>
      </c>
      <c r="C18" s="85" t="s">
        <v>90</v>
      </c>
      <c r="D18" s="85" t="s">
        <v>185</v>
      </c>
      <c r="E18" s="86">
        <f t="shared" si="0"/>
        <v>59600</v>
      </c>
      <c r="F18" s="86">
        <f t="shared" si="1"/>
        <v>59600</v>
      </c>
      <c r="G18" s="86">
        <f t="shared" si="2"/>
        <v>59600</v>
      </c>
      <c r="H18" s="86">
        <v>29600</v>
      </c>
      <c r="I18" s="86">
        <v>30000</v>
      </c>
      <c r="J18" s="86">
        <f t="shared" si="3"/>
        <v>0</v>
      </c>
      <c r="K18" s="86">
        <v>0</v>
      </c>
      <c r="L18" s="86">
        <v>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  <row r="19" spans="1:35" ht="19.5" customHeight="1">
      <c r="A19" s="85" t="s">
        <v>56</v>
      </c>
      <c r="B19" s="85" t="s">
        <v>56</v>
      </c>
      <c r="C19" s="85" t="s">
        <v>107</v>
      </c>
      <c r="D19" s="85" t="s">
        <v>108</v>
      </c>
      <c r="E19" s="86">
        <f t="shared" si="0"/>
        <v>241647.47</v>
      </c>
      <c r="F19" s="86">
        <f t="shared" si="1"/>
        <v>241647.47</v>
      </c>
      <c r="G19" s="86">
        <f t="shared" si="2"/>
        <v>241647.47</v>
      </c>
      <c r="H19" s="86">
        <v>241647.47</v>
      </c>
      <c r="I19" s="86">
        <v>0</v>
      </c>
      <c r="J19" s="86">
        <f t="shared" si="3"/>
        <v>0</v>
      </c>
      <c r="K19" s="86">
        <v>0</v>
      </c>
      <c r="L19" s="86">
        <v>0</v>
      </c>
      <c r="M19" s="86">
        <f t="shared" si="4"/>
        <v>0</v>
      </c>
      <c r="N19" s="86">
        <v>0</v>
      </c>
      <c r="O19" s="86">
        <v>0</v>
      </c>
      <c r="P19" s="86">
        <f t="shared" si="5"/>
        <v>0</v>
      </c>
      <c r="Q19" s="86">
        <f t="shared" si="6"/>
        <v>0</v>
      </c>
      <c r="R19" s="86">
        <v>0</v>
      </c>
      <c r="S19" s="86">
        <v>0</v>
      </c>
      <c r="T19" s="86">
        <f t="shared" si="7"/>
        <v>0</v>
      </c>
      <c r="U19" s="86">
        <v>0</v>
      </c>
      <c r="V19" s="86">
        <v>0</v>
      </c>
      <c r="W19" s="86">
        <f t="shared" si="8"/>
        <v>0</v>
      </c>
      <c r="X19" s="86">
        <v>0</v>
      </c>
      <c r="Y19" s="86">
        <v>0</v>
      </c>
      <c r="Z19" s="86">
        <f t="shared" si="9"/>
        <v>0</v>
      </c>
      <c r="AA19" s="86">
        <f t="shared" si="10"/>
        <v>0</v>
      </c>
      <c r="AB19" s="86">
        <v>0</v>
      </c>
      <c r="AC19" s="86">
        <v>0</v>
      </c>
      <c r="AD19" s="86">
        <f t="shared" si="11"/>
        <v>0</v>
      </c>
      <c r="AE19" s="86">
        <v>0</v>
      </c>
      <c r="AF19" s="86">
        <v>0</v>
      </c>
      <c r="AG19" s="86">
        <f t="shared" si="12"/>
        <v>0</v>
      </c>
      <c r="AH19" s="86">
        <v>0</v>
      </c>
      <c r="AI19" s="86">
        <v>0</v>
      </c>
    </row>
    <row r="20" spans="1:35" ht="19.5" customHeight="1">
      <c r="A20" s="85" t="s">
        <v>186</v>
      </c>
      <c r="B20" s="85" t="s">
        <v>89</v>
      </c>
      <c r="C20" s="85" t="s">
        <v>109</v>
      </c>
      <c r="D20" s="85" t="s">
        <v>187</v>
      </c>
      <c r="E20" s="86">
        <f t="shared" si="0"/>
        <v>223535.27</v>
      </c>
      <c r="F20" s="86">
        <f t="shared" si="1"/>
        <v>223535.27</v>
      </c>
      <c r="G20" s="86">
        <f t="shared" si="2"/>
        <v>223535.27</v>
      </c>
      <c r="H20" s="86">
        <v>223535.27</v>
      </c>
      <c r="I20" s="86">
        <v>0</v>
      </c>
      <c r="J20" s="86">
        <f t="shared" si="3"/>
        <v>0</v>
      </c>
      <c r="K20" s="86">
        <v>0</v>
      </c>
      <c r="L20" s="86">
        <v>0</v>
      </c>
      <c r="M20" s="86">
        <f t="shared" si="4"/>
        <v>0</v>
      </c>
      <c r="N20" s="86">
        <v>0</v>
      </c>
      <c r="O20" s="86">
        <v>0</v>
      </c>
      <c r="P20" s="86">
        <f t="shared" si="5"/>
        <v>0</v>
      </c>
      <c r="Q20" s="86">
        <f t="shared" si="6"/>
        <v>0</v>
      </c>
      <c r="R20" s="86">
        <v>0</v>
      </c>
      <c r="S20" s="86">
        <v>0</v>
      </c>
      <c r="T20" s="86">
        <f t="shared" si="7"/>
        <v>0</v>
      </c>
      <c r="U20" s="86">
        <v>0</v>
      </c>
      <c r="V20" s="86">
        <v>0</v>
      </c>
      <c r="W20" s="86">
        <f t="shared" si="8"/>
        <v>0</v>
      </c>
      <c r="X20" s="86">
        <v>0</v>
      </c>
      <c r="Y20" s="86">
        <v>0</v>
      </c>
      <c r="Z20" s="86">
        <f t="shared" si="9"/>
        <v>0</v>
      </c>
      <c r="AA20" s="86">
        <f t="shared" si="10"/>
        <v>0</v>
      </c>
      <c r="AB20" s="86">
        <v>0</v>
      </c>
      <c r="AC20" s="86">
        <v>0</v>
      </c>
      <c r="AD20" s="86">
        <f t="shared" si="11"/>
        <v>0</v>
      </c>
      <c r="AE20" s="86">
        <v>0</v>
      </c>
      <c r="AF20" s="86">
        <v>0</v>
      </c>
      <c r="AG20" s="86">
        <f t="shared" si="12"/>
        <v>0</v>
      </c>
      <c r="AH20" s="86">
        <v>0</v>
      </c>
      <c r="AI20" s="86">
        <v>0</v>
      </c>
    </row>
    <row r="21" spans="1:35" ht="19.5" customHeight="1">
      <c r="A21" s="85" t="s">
        <v>186</v>
      </c>
      <c r="B21" s="85" t="s">
        <v>92</v>
      </c>
      <c r="C21" s="85" t="s">
        <v>109</v>
      </c>
      <c r="D21" s="85" t="s">
        <v>188</v>
      </c>
      <c r="E21" s="86">
        <f t="shared" si="0"/>
        <v>18112.2</v>
      </c>
      <c r="F21" s="86">
        <f t="shared" si="1"/>
        <v>18112.2</v>
      </c>
      <c r="G21" s="86">
        <f t="shared" si="2"/>
        <v>18112.2</v>
      </c>
      <c r="H21" s="86">
        <v>18112.2</v>
      </c>
      <c r="I21" s="86">
        <v>0</v>
      </c>
      <c r="J21" s="86">
        <f t="shared" si="3"/>
        <v>0</v>
      </c>
      <c r="K21" s="86">
        <v>0</v>
      </c>
      <c r="L21" s="86">
        <v>0</v>
      </c>
      <c r="M21" s="86">
        <f t="shared" si="4"/>
        <v>0</v>
      </c>
      <c r="N21" s="86">
        <v>0</v>
      </c>
      <c r="O21" s="86">
        <v>0</v>
      </c>
      <c r="P21" s="86">
        <f t="shared" si="5"/>
        <v>0</v>
      </c>
      <c r="Q21" s="86">
        <f t="shared" si="6"/>
        <v>0</v>
      </c>
      <c r="R21" s="86">
        <v>0</v>
      </c>
      <c r="S21" s="86">
        <v>0</v>
      </c>
      <c r="T21" s="86">
        <f t="shared" si="7"/>
        <v>0</v>
      </c>
      <c r="U21" s="86">
        <v>0</v>
      </c>
      <c r="V21" s="86">
        <v>0</v>
      </c>
      <c r="W21" s="86">
        <f t="shared" si="8"/>
        <v>0</v>
      </c>
      <c r="X21" s="86">
        <v>0</v>
      </c>
      <c r="Y21" s="86">
        <v>0</v>
      </c>
      <c r="Z21" s="86">
        <f t="shared" si="9"/>
        <v>0</v>
      </c>
      <c r="AA21" s="86">
        <f t="shared" si="10"/>
        <v>0</v>
      </c>
      <c r="AB21" s="86">
        <v>0</v>
      </c>
      <c r="AC21" s="86">
        <v>0</v>
      </c>
      <c r="AD21" s="86">
        <f t="shared" si="11"/>
        <v>0</v>
      </c>
      <c r="AE21" s="86">
        <v>0</v>
      </c>
      <c r="AF21" s="86">
        <v>0</v>
      </c>
      <c r="AG21" s="86">
        <f t="shared" si="12"/>
        <v>0</v>
      </c>
      <c r="AH21" s="86">
        <v>0</v>
      </c>
      <c r="AI21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189</v>
      </c>
    </row>
    <row r="2" spans="1:6" ht="26.25" customHeight="1">
      <c r="A2" s="223" t="s">
        <v>190</v>
      </c>
      <c r="B2" s="223"/>
      <c r="C2" s="223"/>
      <c r="D2" s="223"/>
      <c r="E2" s="223"/>
      <c r="F2" s="223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4" t="s">
        <v>9</v>
      </c>
      <c r="B4" s="214"/>
      <c r="C4" s="214"/>
      <c r="D4" s="217" t="s">
        <v>191</v>
      </c>
      <c r="E4" s="224" t="s">
        <v>192</v>
      </c>
      <c r="F4" s="225"/>
    </row>
    <row r="5" spans="1:6" ht="19.5" customHeight="1">
      <c r="A5" s="216" t="s">
        <v>62</v>
      </c>
      <c r="B5" s="216"/>
      <c r="C5" s="214" t="s">
        <v>193</v>
      </c>
      <c r="D5" s="216"/>
      <c r="E5" s="219" t="s">
        <v>194</v>
      </c>
      <c r="F5" s="221" t="s">
        <v>195</v>
      </c>
    </row>
    <row r="6" spans="1:6" ht="19.5" customHeight="1">
      <c r="A6" s="93" t="s">
        <v>73</v>
      </c>
      <c r="B6" s="93" t="s">
        <v>74</v>
      </c>
      <c r="C6" s="215"/>
      <c r="D6" s="218"/>
      <c r="E6" s="220"/>
      <c r="F6" s="222"/>
    </row>
    <row r="7" spans="1:6" ht="19.5" customHeight="1">
      <c r="A7" s="94" t="s">
        <v>56</v>
      </c>
      <c r="B7" s="95" t="s">
        <v>56</v>
      </c>
      <c r="C7" s="96" t="s">
        <v>65</v>
      </c>
      <c r="D7" s="97">
        <v>1756292.86</v>
      </c>
      <c r="E7" s="98">
        <v>1523971.86</v>
      </c>
      <c r="F7" s="99">
        <v>232321</v>
      </c>
    </row>
    <row r="8" spans="1:6" ht="19.5" customHeight="1">
      <c r="A8" s="94" t="s">
        <v>56</v>
      </c>
      <c r="B8" s="95" t="s">
        <v>56</v>
      </c>
      <c r="C8" s="96" t="s">
        <v>84</v>
      </c>
      <c r="D8" s="97">
        <v>1756292.86</v>
      </c>
      <c r="E8" s="98">
        <v>1523971.86</v>
      </c>
      <c r="F8" s="99">
        <v>232321</v>
      </c>
    </row>
    <row r="9" spans="1:6" ht="19.5" customHeight="1">
      <c r="A9" s="94" t="s">
        <v>56</v>
      </c>
      <c r="B9" s="95" t="s">
        <v>56</v>
      </c>
      <c r="C9" s="96" t="s">
        <v>86</v>
      </c>
      <c r="D9" s="97">
        <v>1514645.39</v>
      </c>
      <c r="E9" s="98">
        <v>1300436.59</v>
      </c>
      <c r="F9" s="99">
        <v>214208.8</v>
      </c>
    </row>
    <row r="10" spans="1:6" ht="19.5" customHeight="1">
      <c r="A10" s="94" t="s">
        <v>196</v>
      </c>
      <c r="B10" s="95" t="s">
        <v>89</v>
      </c>
      <c r="C10" s="96" t="s">
        <v>197</v>
      </c>
      <c r="D10" s="97">
        <v>488904</v>
      </c>
      <c r="E10" s="98">
        <v>488904</v>
      </c>
      <c r="F10" s="99">
        <v>0</v>
      </c>
    </row>
    <row r="11" spans="1:6" ht="19.5" customHeight="1">
      <c r="A11" s="94" t="s">
        <v>196</v>
      </c>
      <c r="B11" s="95" t="s">
        <v>92</v>
      </c>
      <c r="C11" s="96" t="s">
        <v>198</v>
      </c>
      <c r="D11" s="97">
        <v>304872</v>
      </c>
      <c r="E11" s="98">
        <v>304872</v>
      </c>
      <c r="F11" s="99">
        <v>0</v>
      </c>
    </row>
    <row r="12" spans="1:6" ht="19.5" customHeight="1">
      <c r="A12" s="94" t="s">
        <v>196</v>
      </c>
      <c r="B12" s="95" t="s">
        <v>179</v>
      </c>
      <c r="C12" s="96" t="s">
        <v>199</v>
      </c>
      <c r="D12" s="97">
        <v>40742</v>
      </c>
      <c r="E12" s="98">
        <v>40742</v>
      </c>
      <c r="F12" s="99">
        <v>0</v>
      </c>
    </row>
    <row r="13" spans="1:6" ht="19.5" customHeight="1">
      <c r="A13" s="94" t="s">
        <v>196</v>
      </c>
      <c r="B13" s="95" t="s">
        <v>99</v>
      </c>
      <c r="C13" s="96" t="s">
        <v>200</v>
      </c>
      <c r="D13" s="97">
        <v>52800</v>
      </c>
      <c r="E13" s="98">
        <v>52800</v>
      </c>
      <c r="F13" s="99">
        <v>0</v>
      </c>
    </row>
    <row r="14" spans="1:6" ht="19.5" customHeight="1">
      <c r="A14" s="94" t="s">
        <v>196</v>
      </c>
      <c r="B14" s="95" t="s">
        <v>201</v>
      </c>
      <c r="C14" s="96" t="s">
        <v>202</v>
      </c>
      <c r="D14" s="97">
        <v>133522.88</v>
      </c>
      <c r="E14" s="98">
        <v>133522.88</v>
      </c>
      <c r="F14" s="99">
        <v>0</v>
      </c>
    </row>
    <row r="15" spans="1:6" ht="19.5" customHeight="1">
      <c r="A15" s="94" t="s">
        <v>196</v>
      </c>
      <c r="B15" s="95" t="s">
        <v>203</v>
      </c>
      <c r="C15" s="96" t="s">
        <v>204</v>
      </c>
      <c r="D15" s="97">
        <v>66761.44</v>
      </c>
      <c r="E15" s="98">
        <v>66761.44</v>
      </c>
      <c r="F15" s="99">
        <v>0</v>
      </c>
    </row>
    <row r="16" spans="1:6" ht="19.5" customHeight="1">
      <c r="A16" s="94" t="s">
        <v>196</v>
      </c>
      <c r="B16" s="95" t="s">
        <v>205</v>
      </c>
      <c r="C16" s="96" t="s">
        <v>206</v>
      </c>
      <c r="D16" s="97">
        <v>47626.56</v>
      </c>
      <c r="E16" s="98">
        <v>47626.56</v>
      </c>
      <c r="F16" s="99">
        <v>0</v>
      </c>
    </row>
    <row r="17" spans="1:6" ht="19.5" customHeight="1">
      <c r="A17" s="94" t="s">
        <v>196</v>
      </c>
      <c r="B17" s="95" t="s">
        <v>207</v>
      </c>
      <c r="C17" s="96" t="s">
        <v>208</v>
      </c>
      <c r="D17" s="97">
        <v>14744.51</v>
      </c>
      <c r="E17" s="98">
        <v>14744.51</v>
      </c>
      <c r="F17" s="99">
        <v>0</v>
      </c>
    </row>
    <row r="18" spans="1:6" ht="19.5" customHeight="1">
      <c r="A18" s="94" t="s">
        <v>196</v>
      </c>
      <c r="B18" s="95" t="s">
        <v>209</v>
      </c>
      <c r="C18" s="96" t="s">
        <v>106</v>
      </c>
      <c r="D18" s="97">
        <v>150463.2</v>
      </c>
      <c r="E18" s="98">
        <v>150463.2</v>
      </c>
      <c r="F18" s="99">
        <v>0</v>
      </c>
    </row>
    <row r="19" spans="1:6" ht="19.5" customHeight="1">
      <c r="A19" s="94" t="s">
        <v>210</v>
      </c>
      <c r="B19" s="95" t="s">
        <v>89</v>
      </c>
      <c r="C19" s="96" t="s">
        <v>211</v>
      </c>
      <c r="D19" s="97">
        <v>40000</v>
      </c>
      <c r="E19" s="98">
        <v>0</v>
      </c>
      <c r="F19" s="99">
        <v>40000</v>
      </c>
    </row>
    <row r="20" spans="1:6" ht="19.5" customHeight="1">
      <c r="A20" s="94" t="s">
        <v>210</v>
      </c>
      <c r="B20" s="95" t="s">
        <v>97</v>
      </c>
      <c r="C20" s="96" t="s">
        <v>212</v>
      </c>
      <c r="D20" s="97">
        <v>4000</v>
      </c>
      <c r="E20" s="98">
        <v>0</v>
      </c>
      <c r="F20" s="99">
        <v>4000</v>
      </c>
    </row>
    <row r="21" spans="1:6" ht="19.5" customHeight="1">
      <c r="A21" s="94" t="s">
        <v>210</v>
      </c>
      <c r="B21" s="95" t="s">
        <v>99</v>
      </c>
      <c r="C21" s="96" t="s">
        <v>213</v>
      </c>
      <c r="D21" s="97">
        <v>6000</v>
      </c>
      <c r="E21" s="98">
        <v>0</v>
      </c>
      <c r="F21" s="99">
        <v>6000</v>
      </c>
    </row>
    <row r="22" spans="1:6" ht="19.5" customHeight="1">
      <c r="A22" s="94" t="s">
        <v>210</v>
      </c>
      <c r="B22" s="95" t="s">
        <v>214</v>
      </c>
      <c r="C22" s="96" t="s">
        <v>215</v>
      </c>
      <c r="D22" s="97">
        <v>15875.52</v>
      </c>
      <c r="E22" s="98">
        <v>0</v>
      </c>
      <c r="F22" s="99">
        <v>15875.52</v>
      </c>
    </row>
    <row r="23" spans="1:6" ht="19.5" customHeight="1">
      <c r="A23" s="94" t="s">
        <v>210</v>
      </c>
      <c r="B23" s="95" t="s">
        <v>216</v>
      </c>
      <c r="C23" s="96" t="s">
        <v>217</v>
      </c>
      <c r="D23" s="97">
        <v>23813.28</v>
      </c>
      <c r="E23" s="98">
        <v>0</v>
      </c>
      <c r="F23" s="99">
        <v>23813.28</v>
      </c>
    </row>
    <row r="24" spans="1:6" ht="19.5" customHeight="1">
      <c r="A24" s="94" t="s">
        <v>210</v>
      </c>
      <c r="B24" s="95" t="s">
        <v>218</v>
      </c>
      <c r="C24" s="96" t="s">
        <v>219</v>
      </c>
      <c r="D24" s="97">
        <v>94920</v>
      </c>
      <c r="E24" s="98">
        <v>0</v>
      </c>
      <c r="F24" s="99">
        <v>94920</v>
      </c>
    </row>
    <row r="25" spans="1:6" ht="19.5" customHeight="1">
      <c r="A25" s="94" t="s">
        <v>210</v>
      </c>
      <c r="B25" s="95" t="s">
        <v>94</v>
      </c>
      <c r="C25" s="96" t="s">
        <v>185</v>
      </c>
      <c r="D25" s="97">
        <v>29600</v>
      </c>
      <c r="E25" s="98">
        <v>0</v>
      </c>
      <c r="F25" s="99">
        <v>29600</v>
      </c>
    </row>
    <row r="26" spans="1:6" ht="19.5" customHeight="1">
      <c r="A26" s="94" t="s">
        <v>56</v>
      </c>
      <c r="B26" s="95" t="s">
        <v>56</v>
      </c>
      <c r="C26" s="96" t="s">
        <v>108</v>
      </c>
      <c r="D26" s="97">
        <v>241647.47</v>
      </c>
      <c r="E26" s="98">
        <v>223535.27</v>
      </c>
      <c r="F26" s="99">
        <v>18112.2</v>
      </c>
    </row>
    <row r="27" spans="1:6" ht="19.5" customHeight="1">
      <c r="A27" s="94" t="s">
        <v>196</v>
      </c>
      <c r="B27" s="95" t="s">
        <v>89</v>
      </c>
      <c r="C27" s="96" t="s">
        <v>197</v>
      </c>
      <c r="D27" s="97">
        <v>79152</v>
      </c>
      <c r="E27" s="98">
        <v>79152</v>
      </c>
      <c r="F27" s="99">
        <v>0</v>
      </c>
    </row>
    <row r="28" spans="1:6" ht="19.5" customHeight="1">
      <c r="A28" s="94" t="s">
        <v>196</v>
      </c>
      <c r="B28" s="95" t="s">
        <v>92</v>
      </c>
      <c r="C28" s="96" t="s">
        <v>198</v>
      </c>
      <c r="D28" s="97">
        <v>2844</v>
      </c>
      <c r="E28" s="98">
        <v>2844</v>
      </c>
      <c r="F28" s="99">
        <v>0</v>
      </c>
    </row>
    <row r="29" spans="1:6" ht="19.5" customHeight="1">
      <c r="A29" s="94" t="s">
        <v>196</v>
      </c>
      <c r="B29" s="95" t="s">
        <v>99</v>
      </c>
      <c r="C29" s="96" t="s">
        <v>200</v>
      </c>
      <c r="D29" s="97">
        <v>10560</v>
      </c>
      <c r="E29" s="98">
        <v>10560</v>
      </c>
      <c r="F29" s="99">
        <v>0</v>
      </c>
    </row>
    <row r="30" spans="1:6" ht="19.5" customHeight="1">
      <c r="A30" s="94" t="s">
        <v>196</v>
      </c>
      <c r="B30" s="95" t="s">
        <v>88</v>
      </c>
      <c r="C30" s="96" t="s">
        <v>220</v>
      </c>
      <c r="D30" s="97">
        <v>60356</v>
      </c>
      <c r="E30" s="98">
        <v>60356</v>
      </c>
      <c r="F30" s="99">
        <v>0</v>
      </c>
    </row>
    <row r="31" spans="1:6" ht="19.5" customHeight="1">
      <c r="A31" s="94" t="s">
        <v>196</v>
      </c>
      <c r="B31" s="95" t="s">
        <v>201</v>
      </c>
      <c r="C31" s="96" t="s">
        <v>202</v>
      </c>
      <c r="D31" s="97">
        <v>22776.32</v>
      </c>
      <c r="E31" s="98">
        <v>22776.32</v>
      </c>
      <c r="F31" s="99">
        <v>0</v>
      </c>
    </row>
    <row r="32" spans="1:6" ht="19.5" customHeight="1">
      <c r="A32" s="94" t="s">
        <v>196</v>
      </c>
      <c r="B32" s="95" t="s">
        <v>203</v>
      </c>
      <c r="C32" s="96" t="s">
        <v>204</v>
      </c>
      <c r="D32" s="97">
        <v>11388.16</v>
      </c>
      <c r="E32" s="98">
        <v>11388.16</v>
      </c>
      <c r="F32" s="99">
        <v>0</v>
      </c>
    </row>
    <row r="33" spans="1:6" ht="19.5" customHeight="1">
      <c r="A33" s="94" t="s">
        <v>196</v>
      </c>
      <c r="B33" s="95" t="s">
        <v>205</v>
      </c>
      <c r="C33" s="96" t="s">
        <v>206</v>
      </c>
      <c r="D33" s="97">
        <v>7334.64</v>
      </c>
      <c r="E33" s="98">
        <v>7334.64</v>
      </c>
      <c r="F33" s="99">
        <v>0</v>
      </c>
    </row>
    <row r="34" spans="1:6" ht="19.5" customHeight="1">
      <c r="A34" s="94" t="s">
        <v>196</v>
      </c>
      <c r="B34" s="95" t="s">
        <v>207</v>
      </c>
      <c r="C34" s="96" t="s">
        <v>208</v>
      </c>
      <c r="D34" s="97">
        <v>3306.27</v>
      </c>
      <c r="E34" s="98">
        <v>3306.27</v>
      </c>
      <c r="F34" s="99">
        <v>0</v>
      </c>
    </row>
    <row r="35" spans="1:6" ht="19.5" customHeight="1">
      <c r="A35" s="94" t="s">
        <v>196</v>
      </c>
      <c r="B35" s="95" t="s">
        <v>209</v>
      </c>
      <c r="C35" s="96" t="s">
        <v>106</v>
      </c>
      <c r="D35" s="97">
        <v>25817.88</v>
      </c>
      <c r="E35" s="98">
        <v>25817.88</v>
      </c>
      <c r="F35" s="99">
        <v>0</v>
      </c>
    </row>
    <row r="36" spans="1:6" ht="19.5" customHeight="1">
      <c r="A36" s="94" t="s">
        <v>210</v>
      </c>
      <c r="B36" s="95" t="s">
        <v>103</v>
      </c>
      <c r="C36" s="96" t="s">
        <v>221</v>
      </c>
      <c r="D36" s="97">
        <v>8000</v>
      </c>
      <c r="E36" s="98">
        <v>0</v>
      </c>
      <c r="F36" s="99">
        <v>8000</v>
      </c>
    </row>
    <row r="37" spans="1:6" ht="19.5" customHeight="1">
      <c r="A37" s="94" t="s">
        <v>210</v>
      </c>
      <c r="B37" s="95" t="s">
        <v>214</v>
      </c>
      <c r="C37" s="96" t="s">
        <v>215</v>
      </c>
      <c r="D37" s="97">
        <v>2444.88</v>
      </c>
      <c r="E37" s="98">
        <v>0</v>
      </c>
      <c r="F37" s="99">
        <v>2444.88</v>
      </c>
    </row>
    <row r="38" spans="1:6" ht="19.5" customHeight="1">
      <c r="A38" s="94" t="s">
        <v>210</v>
      </c>
      <c r="B38" s="95" t="s">
        <v>216</v>
      </c>
      <c r="C38" s="96" t="s">
        <v>217</v>
      </c>
      <c r="D38" s="97">
        <v>3667.32</v>
      </c>
      <c r="E38" s="98">
        <v>0</v>
      </c>
      <c r="F38" s="99">
        <v>3667.32</v>
      </c>
    </row>
    <row r="39" spans="1:6" ht="19.5" customHeight="1">
      <c r="A39" s="94" t="s">
        <v>210</v>
      </c>
      <c r="B39" s="95" t="s">
        <v>94</v>
      </c>
      <c r="C39" s="96" t="s">
        <v>185</v>
      </c>
      <c r="D39" s="97">
        <v>4000</v>
      </c>
      <c r="E39" s="98">
        <v>0</v>
      </c>
      <c r="F39" s="99">
        <v>4000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222</v>
      </c>
    </row>
    <row r="2" spans="1:16" ht="19.5" customHeight="1">
      <c r="A2" s="238" t="s">
        <v>223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ht="19.5" customHeight="1">
      <c r="A3" s="239" t="s">
        <v>5</v>
      </c>
      <c r="B3" s="239"/>
      <c r="C3" s="239"/>
      <c r="D3" s="239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4" t="s">
        <v>9</v>
      </c>
      <c r="B4" s="235"/>
      <c r="C4" s="235"/>
      <c r="D4" s="236"/>
      <c r="E4" s="237"/>
      <c r="F4" s="233" t="s">
        <v>59</v>
      </c>
      <c r="G4" s="226" t="s">
        <v>224</v>
      </c>
      <c r="H4" s="226" t="s">
        <v>225</v>
      </c>
      <c r="I4" s="226" t="s">
        <v>226</v>
      </c>
      <c r="J4" s="226" t="s">
        <v>227</v>
      </c>
      <c r="K4" s="226" t="s">
        <v>228</v>
      </c>
      <c r="L4" s="226" t="s">
        <v>229</v>
      </c>
      <c r="M4" s="226" t="s">
        <v>230</v>
      </c>
      <c r="N4" s="226" t="s">
        <v>231</v>
      </c>
      <c r="O4" s="226" t="s">
        <v>232</v>
      </c>
      <c r="P4" s="226" t="s">
        <v>233</v>
      </c>
    </row>
    <row r="5" spans="1:16" ht="19.5" customHeight="1">
      <c r="A5" s="228" t="s">
        <v>62</v>
      </c>
      <c r="B5" s="229"/>
      <c r="C5" s="230"/>
      <c r="D5" s="231" t="s">
        <v>168</v>
      </c>
      <c r="E5" s="233" t="s">
        <v>169</v>
      </c>
      <c r="F5" s="233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32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9.5" customHeight="1">
      <c r="A7" s="108" t="s">
        <v>56</v>
      </c>
      <c r="B7" s="108" t="s">
        <v>56</v>
      </c>
      <c r="C7" s="109" t="s">
        <v>56</v>
      </c>
      <c r="D7" s="110" t="s">
        <v>56</v>
      </c>
      <c r="E7" s="111" t="s">
        <v>65</v>
      </c>
      <c r="F7" s="108">
        <f aca="true" t="shared" si="0" ref="F7:F24">SUM(G7:P7)</f>
        <v>2249592.8600000003</v>
      </c>
      <c r="G7" s="108">
        <v>1559971.86</v>
      </c>
      <c r="H7" s="108">
        <v>620321</v>
      </c>
      <c r="I7" s="108">
        <v>69300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12">
        <v>0</v>
      </c>
    </row>
    <row r="8" spans="1:16" ht="19.5" customHeight="1">
      <c r="A8" s="108" t="s">
        <v>56</v>
      </c>
      <c r="B8" s="108" t="s">
        <v>56</v>
      </c>
      <c r="C8" s="109" t="s">
        <v>56</v>
      </c>
      <c r="D8" s="110" t="s">
        <v>56</v>
      </c>
      <c r="E8" s="111" t="s">
        <v>84</v>
      </c>
      <c r="F8" s="108">
        <f t="shared" si="0"/>
        <v>2249592.8600000003</v>
      </c>
      <c r="G8" s="108">
        <v>1559971.86</v>
      </c>
      <c r="H8" s="108">
        <v>620321</v>
      </c>
      <c r="I8" s="108">
        <v>69300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12">
        <v>0</v>
      </c>
    </row>
    <row r="9" spans="1:16" ht="19.5" customHeight="1">
      <c r="A9" s="108" t="s">
        <v>56</v>
      </c>
      <c r="B9" s="108" t="s">
        <v>56</v>
      </c>
      <c r="C9" s="109" t="s">
        <v>56</v>
      </c>
      <c r="D9" s="110" t="s">
        <v>85</v>
      </c>
      <c r="E9" s="111" t="s">
        <v>86</v>
      </c>
      <c r="F9" s="108">
        <f t="shared" si="0"/>
        <v>2007945.3900000001</v>
      </c>
      <c r="G9" s="108">
        <v>1336436.59</v>
      </c>
      <c r="H9" s="108">
        <v>602208.8</v>
      </c>
      <c r="I9" s="108">
        <v>69300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12">
        <v>0</v>
      </c>
    </row>
    <row r="10" spans="1:16" ht="19.5" customHeight="1">
      <c r="A10" s="108" t="s">
        <v>87</v>
      </c>
      <c r="B10" s="108" t="s">
        <v>88</v>
      </c>
      <c r="C10" s="109" t="s">
        <v>89</v>
      </c>
      <c r="D10" s="110" t="s">
        <v>90</v>
      </c>
      <c r="E10" s="111" t="s">
        <v>91</v>
      </c>
      <c r="F10" s="108">
        <f t="shared" si="0"/>
        <v>373300</v>
      </c>
      <c r="G10" s="108">
        <v>36000</v>
      </c>
      <c r="H10" s="108">
        <v>268000</v>
      </c>
      <c r="I10" s="108">
        <v>69300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87</v>
      </c>
      <c r="B11" s="108" t="s">
        <v>88</v>
      </c>
      <c r="C11" s="109" t="s">
        <v>92</v>
      </c>
      <c r="D11" s="110" t="s">
        <v>90</v>
      </c>
      <c r="E11" s="111" t="s">
        <v>93</v>
      </c>
      <c r="F11" s="108">
        <f t="shared" si="0"/>
        <v>120000</v>
      </c>
      <c r="G11" s="108">
        <v>0</v>
      </c>
      <c r="H11" s="108">
        <v>120000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87</v>
      </c>
      <c r="B12" s="108" t="s">
        <v>88</v>
      </c>
      <c r="C12" s="109" t="s">
        <v>94</v>
      </c>
      <c r="D12" s="110" t="s">
        <v>90</v>
      </c>
      <c r="E12" s="111" t="s">
        <v>95</v>
      </c>
      <c r="F12" s="108">
        <f t="shared" si="0"/>
        <v>1106671.31</v>
      </c>
      <c r="G12" s="108">
        <v>902062.51</v>
      </c>
      <c r="H12" s="108">
        <v>204608.8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96</v>
      </c>
      <c r="B13" s="108" t="s">
        <v>97</v>
      </c>
      <c r="C13" s="109" t="s">
        <v>97</v>
      </c>
      <c r="D13" s="110" t="s">
        <v>90</v>
      </c>
      <c r="E13" s="111" t="s">
        <v>98</v>
      </c>
      <c r="F13" s="108">
        <f t="shared" si="0"/>
        <v>133522.88</v>
      </c>
      <c r="G13" s="108">
        <v>133522.88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96</v>
      </c>
      <c r="B14" s="108" t="s">
        <v>97</v>
      </c>
      <c r="C14" s="109" t="s">
        <v>99</v>
      </c>
      <c r="D14" s="110" t="s">
        <v>90</v>
      </c>
      <c r="E14" s="111" t="s">
        <v>100</v>
      </c>
      <c r="F14" s="108">
        <f t="shared" si="0"/>
        <v>66761.44</v>
      </c>
      <c r="G14" s="108">
        <v>66761.44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96</v>
      </c>
      <c r="B15" s="108" t="s">
        <v>97</v>
      </c>
      <c r="C15" s="109" t="s">
        <v>94</v>
      </c>
      <c r="D15" s="110" t="s">
        <v>90</v>
      </c>
      <c r="E15" s="111" t="s">
        <v>101</v>
      </c>
      <c r="F15" s="108">
        <f t="shared" si="0"/>
        <v>9600</v>
      </c>
      <c r="G15" s="108">
        <v>0</v>
      </c>
      <c r="H15" s="108">
        <v>9600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  <row r="16" spans="1:16" ht="19.5" customHeight="1">
      <c r="A16" s="108" t="s">
        <v>102</v>
      </c>
      <c r="B16" s="108" t="s">
        <v>103</v>
      </c>
      <c r="C16" s="109" t="s">
        <v>89</v>
      </c>
      <c r="D16" s="110" t="s">
        <v>90</v>
      </c>
      <c r="E16" s="111" t="s">
        <v>104</v>
      </c>
      <c r="F16" s="108">
        <f t="shared" si="0"/>
        <v>47626.56</v>
      </c>
      <c r="G16" s="108">
        <v>47626.56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12">
        <v>0</v>
      </c>
    </row>
    <row r="17" spans="1:16" ht="19.5" customHeight="1">
      <c r="A17" s="108" t="s">
        <v>105</v>
      </c>
      <c r="B17" s="108" t="s">
        <v>92</v>
      </c>
      <c r="C17" s="109" t="s">
        <v>89</v>
      </c>
      <c r="D17" s="110" t="s">
        <v>90</v>
      </c>
      <c r="E17" s="111" t="s">
        <v>106</v>
      </c>
      <c r="F17" s="108">
        <f t="shared" si="0"/>
        <v>150463.2</v>
      </c>
      <c r="G17" s="108">
        <v>150463.2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12">
        <v>0</v>
      </c>
    </row>
    <row r="18" spans="1:16" ht="19.5" customHeight="1">
      <c r="A18" s="108" t="s">
        <v>56</v>
      </c>
      <c r="B18" s="108" t="s">
        <v>56</v>
      </c>
      <c r="C18" s="109" t="s">
        <v>56</v>
      </c>
      <c r="D18" s="110" t="s">
        <v>107</v>
      </c>
      <c r="E18" s="111" t="s">
        <v>108</v>
      </c>
      <c r="F18" s="108">
        <f t="shared" si="0"/>
        <v>241647.47</v>
      </c>
      <c r="G18" s="108">
        <v>223535.27</v>
      </c>
      <c r="H18" s="108">
        <v>18112.2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12">
        <v>0</v>
      </c>
    </row>
    <row r="19" spans="1:16" ht="19.5" customHeight="1">
      <c r="A19" s="108" t="s">
        <v>87</v>
      </c>
      <c r="B19" s="108" t="s">
        <v>88</v>
      </c>
      <c r="C19" s="109" t="s">
        <v>94</v>
      </c>
      <c r="D19" s="110" t="s">
        <v>109</v>
      </c>
      <c r="E19" s="111" t="s">
        <v>95</v>
      </c>
      <c r="F19" s="108">
        <f t="shared" si="0"/>
        <v>172330.47</v>
      </c>
      <c r="G19" s="108">
        <v>156218.27</v>
      </c>
      <c r="H19" s="108">
        <v>16112.2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12">
        <v>0</v>
      </c>
    </row>
    <row r="20" spans="1:16" ht="19.5" customHeight="1">
      <c r="A20" s="108" t="s">
        <v>96</v>
      </c>
      <c r="B20" s="108" t="s">
        <v>97</v>
      </c>
      <c r="C20" s="109" t="s">
        <v>97</v>
      </c>
      <c r="D20" s="110" t="s">
        <v>109</v>
      </c>
      <c r="E20" s="111" t="s">
        <v>98</v>
      </c>
      <c r="F20" s="108">
        <f t="shared" si="0"/>
        <v>22776.32</v>
      </c>
      <c r="G20" s="108">
        <v>22776.32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v>0</v>
      </c>
    </row>
    <row r="21" spans="1:16" ht="19.5" customHeight="1">
      <c r="A21" s="108" t="s">
        <v>96</v>
      </c>
      <c r="B21" s="108" t="s">
        <v>97</v>
      </c>
      <c r="C21" s="109" t="s">
        <v>99</v>
      </c>
      <c r="D21" s="110" t="s">
        <v>109</v>
      </c>
      <c r="E21" s="111" t="s">
        <v>100</v>
      </c>
      <c r="F21" s="108">
        <f t="shared" si="0"/>
        <v>11388.16</v>
      </c>
      <c r="G21" s="108">
        <v>11388.16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12">
        <v>0</v>
      </c>
    </row>
    <row r="22" spans="1:16" ht="19.5" customHeight="1">
      <c r="A22" s="108" t="s">
        <v>96</v>
      </c>
      <c r="B22" s="108" t="s">
        <v>97</v>
      </c>
      <c r="C22" s="109" t="s">
        <v>94</v>
      </c>
      <c r="D22" s="110" t="s">
        <v>109</v>
      </c>
      <c r="E22" s="111" t="s">
        <v>101</v>
      </c>
      <c r="F22" s="108">
        <f t="shared" si="0"/>
        <v>2000</v>
      </c>
      <c r="G22" s="108">
        <v>0</v>
      </c>
      <c r="H22" s="108">
        <v>2000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v>0</v>
      </c>
    </row>
    <row r="23" spans="1:16" ht="19.5" customHeight="1">
      <c r="A23" s="108" t="s">
        <v>102</v>
      </c>
      <c r="B23" s="108" t="s">
        <v>103</v>
      </c>
      <c r="C23" s="109" t="s">
        <v>92</v>
      </c>
      <c r="D23" s="110" t="s">
        <v>109</v>
      </c>
      <c r="E23" s="111" t="s">
        <v>110</v>
      </c>
      <c r="F23" s="108">
        <f t="shared" si="0"/>
        <v>7334.64</v>
      </c>
      <c r="G23" s="108">
        <v>7334.64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12">
        <v>0</v>
      </c>
    </row>
    <row r="24" spans="1:16" ht="19.5" customHeight="1">
      <c r="A24" s="108" t="s">
        <v>105</v>
      </c>
      <c r="B24" s="108" t="s">
        <v>92</v>
      </c>
      <c r="C24" s="109" t="s">
        <v>89</v>
      </c>
      <c r="D24" s="110" t="s">
        <v>109</v>
      </c>
      <c r="E24" s="111" t="s">
        <v>106</v>
      </c>
      <c r="F24" s="108">
        <f t="shared" si="0"/>
        <v>25817.88</v>
      </c>
      <c r="G24" s="108">
        <v>25817.88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LSdengyy</cp:lastModifiedBy>
  <cp:lastPrinted>2018-08-06T14:04:41Z</cp:lastPrinted>
  <dcterms:modified xsi:type="dcterms:W3CDTF">2020-02-05T08:16:41Z</dcterms:modified>
  <cp:category/>
  <cp:version/>
  <cp:contentType/>
  <cp:contentStatus/>
</cp:coreProperties>
</file>